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eiaedu-my.sharepoint.com/personal/ana_marin40_eia_edu_co/Documents/HORARIOS/2025-1/"/>
    </mc:Choice>
  </mc:AlternateContent>
  <xr:revisionPtr revIDLastSave="0" documentId="8_{F0ACED68-ACAE-4EBA-8E14-1BD27544F2F8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Grupos con detalles" sheetId="4" state="hidden" r:id="rId1"/>
    <sheet name="Datos para listas" sheetId="5" state="hidden" r:id="rId2"/>
    <sheet name="Horarios comunes" sheetId="8" r:id="rId3"/>
    <sheet name="MALLA" sheetId="14" r:id="rId4"/>
    <sheet name="Propias" sheetId="11" r:id="rId5"/>
    <sheet name="MINOR DE PROFUNDIZACIÓN" sheetId="13" r:id="rId6"/>
    <sheet name="Algunas Opciones de Horario MCT" sheetId="12" r:id="rId7"/>
  </sheets>
  <definedNames>
    <definedName name="_xlnm._FilterDatabase" localSheetId="1" hidden="1">'Datos para listas'!$B$2:$B$28</definedName>
    <definedName name="_xlnm._FilterDatabase" localSheetId="0" hidden="1">'Grupos con detalles'!$A$1:$Z$215</definedName>
    <definedName name="_xlnm._FilterDatabase" localSheetId="2" hidden="1">'Horarios comunes'!#REF!</definedName>
    <definedName name="Pal_Workbook_GUID" hidden="1">"HUYIGTWYIYC12DDQBY93UPI4"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08" i="4" l="1"/>
  <c r="N208" i="4"/>
  <c r="O208" i="4"/>
  <c r="P208" i="4" s="1"/>
  <c r="Y193" i="4"/>
  <c r="N193" i="4"/>
  <c r="O193" i="4" s="1"/>
  <c r="Y191" i="4"/>
  <c r="N191" i="4"/>
  <c r="O191" i="4"/>
  <c r="P191" i="4" s="1"/>
  <c r="Q191" i="4" s="1"/>
  <c r="Y188" i="4"/>
  <c r="N188" i="4"/>
  <c r="O188" i="4" s="1"/>
  <c r="P188" i="4" s="1"/>
  <c r="Q188" i="4" s="1"/>
  <c r="Y182" i="4"/>
  <c r="N182" i="4"/>
  <c r="Y178" i="4"/>
  <c r="N178" i="4"/>
  <c r="Q178" i="4" s="1"/>
  <c r="Y161" i="4"/>
  <c r="N161" i="4"/>
  <c r="O161" i="4" s="1"/>
  <c r="P161" i="4"/>
  <c r="Q161" i="4"/>
  <c r="Y153" i="4"/>
  <c r="N153" i="4"/>
  <c r="Y149" i="4"/>
  <c r="N149" i="4"/>
  <c r="O149" i="4" s="1"/>
  <c r="P149" i="4" s="1"/>
  <c r="Y148" i="4"/>
  <c r="N148" i="4"/>
  <c r="Y147" i="4"/>
  <c r="N147" i="4"/>
  <c r="O147" i="4"/>
  <c r="P147" i="4"/>
  <c r="Q147" i="4" s="1"/>
  <c r="Y146" i="4"/>
  <c r="N146" i="4"/>
  <c r="O146" i="4"/>
  <c r="P146" i="4"/>
  <c r="Q146" i="4" s="1"/>
  <c r="Y141" i="4"/>
  <c r="N141" i="4"/>
  <c r="Y136" i="4"/>
  <c r="N136" i="4"/>
  <c r="O136" i="4" s="1"/>
  <c r="P136" i="4" s="1"/>
  <c r="Q136" i="4" s="1"/>
  <c r="Y134" i="4"/>
  <c r="N134" i="4"/>
  <c r="O134" i="4"/>
  <c r="P134" i="4" s="1"/>
  <c r="Q134" i="4" s="1"/>
  <c r="Y132" i="4"/>
  <c r="N132" i="4"/>
  <c r="O132" i="4" s="1"/>
  <c r="Y131" i="4"/>
  <c r="N131" i="4"/>
  <c r="Y120" i="4"/>
  <c r="N120" i="4"/>
  <c r="O120" i="4" s="1"/>
  <c r="P120" i="4" s="1"/>
  <c r="Q120" i="4" s="1"/>
  <c r="Y108" i="4"/>
  <c r="N108" i="4"/>
  <c r="O108" i="4"/>
  <c r="P108" i="4" s="1"/>
  <c r="Q108" i="4" s="1"/>
  <c r="Y107" i="4"/>
  <c r="N107" i="4"/>
  <c r="O107" i="4"/>
  <c r="P107" i="4"/>
  <c r="Q107" i="4" s="1"/>
  <c r="Y92" i="4"/>
  <c r="N92" i="4"/>
  <c r="Y80" i="4"/>
  <c r="N80" i="4"/>
  <c r="O80" i="4" s="1"/>
  <c r="P80" i="4" s="1"/>
  <c r="Q80" i="4" s="1"/>
  <c r="Y56" i="4"/>
  <c r="N56" i="4"/>
  <c r="O56" i="4"/>
  <c r="P56" i="4" s="1"/>
  <c r="Q56" i="4" s="1"/>
  <c r="Y53" i="4"/>
  <c r="N53" i="4"/>
  <c r="O53" i="4" s="1"/>
  <c r="P53" i="4" s="1"/>
  <c r="Y52" i="4"/>
  <c r="N52" i="4"/>
  <c r="Y47" i="4"/>
  <c r="N47" i="4"/>
  <c r="Y46" i="4"/>
  <c r="N46" i="4"/>
  <c r="O46" i="4"/>
  <c r="P46" i="4" s="1"/>
  <c r="Q46" i="4" s="1"/>
  <c r="Y45" i="4"/>
  <c r="N45" i="4"/>
  <c r="O45" i="4"/>
  <c r="P45" i="4" s="1"/>
  <c r="Q45" i="4" s="1"/>
  <c r="Y44" i="4"/>
  <c r="N44" i="4"/>
  <c r="O44" i="4" s="1"/>
  <c r="P44" i="4" s="1"/>
  <c r="Q44" i="4" s="1"/>
  <c r="Y43" i="4"/>
  <c r="N43" i="4"/>
  <c r="O43" i="4"/>
  <c r="P43" i="4"/>
  <c r="Q43" i="4" s="1"/>
  <c r="Y37" i="4"/>
  <c r="N37" i="4"/>
  <c r="Y22" i="4"/>
  <c r="N22" i="4"/>
  <c r="O22" i="4" s="1"/>
  <c r="P22" i="4" s="1"/>
  <c r="Q22" i="4" s="1"/>
  <c r="Y12" i="4"/>
  <c r="N12" i="4"/>
  <c r="O12" i="4"/>
  <c r="P12" i="4" s="1"/>
  <c r="Q12" i="4" s="1"/>
  <c r="Y6" i="4"/>
  <c r="N6" i="4"/>
  <c r="Y212" i="4"/>
  <c r="N212" i="4"/>
  <c r="O212" i="4" s="1"/>
  <c r="P212" i="4" s="1"/>
  <c r="Q212" i="4" s="1"/>
  <c r="Y203" i="4"/>
  <c r="N203" i="4"/>
  <c r="O203" i="4"/>
  <c r="P203" i="4" s="1"/>
  <c r="Y202" i="4"/>
  <c r="N202" i="4"/>
  <c r="Y186" i="4"/>
  <c r="N186" i="4"/>
  <c r="O186" i="4" s="1"/>
  <c r="P186" i="4" s="1"/>
  <c r="Y185" i="4"/>
  <c r="N185" i="4"/>
  <c r="Y184" i="4"/>
  <c r="N184" i="4"/>
  <c r="O184" i="4" s="1"/>
  <c r="P184" i="4" s="1"/>
  <c r="Q184" i="4" s="1"/>
  <c r="Y138" i="4"/>
  <c r="N138" i="4"/>
  <c r="Y112" i="4"/>
  <c r="N112" i="4"/>
  <c r="Y104" i="4"/>
  <c r="N104" i="4"/>
  <c r="Y103" i="4"/>
  <c r="N103" i="4"/>
  <c r="O103" i="4"/>
  <c r="P103" i="4" s="1"/>
  <c r="Q103" i="4" s="1"/>
  <c r="Y100" i="4"/>
  <c r="N100" i="4"/>
  <c r="Y98" i="4"/>
  <c r="N98" i="4"/>
  <c r="O98" i="4" s="1"/>
  <c r="P98" i="4" s="1"/>
  <c r="Y97" i="4"/>
  <c r="N97" i="4"/>
  <c r="Y96" i="4"/>
  <c r="N96" i="4"/>
  <c r="Y95" i="4"/>
  <c r="N95" i="4"/>
  <c r="Y94" i="4"/>
  <c r="N94" i="4"/>
  <c r="O94" i="4"/>
  <c r="P94" i="4" s="1"/>
  <c r="Q94" i="4"/>
  <c r="Y78" i="4"/>
  <c r="N78" i="4"/>
  <c r="O78" i="4" s="1"/>
  <c r="Y77" i="4"/>
  <c r="N77" i="4"/>
  <c r="O77" i="4" s="1"/>
  <c r="P77" i="4" s="1"/>
  <c r="Q77" i="4" s="1"/>
  <c r="Y76" i="4"/>
  <c r="N76" i="4"/>
  <c r="O76" i="4" s="1"/>
  <c r="P76" i="4"/>
  <c r="Q76" i="4"/>
  <c r="Y41" i="4"/>
  <c r="N41" i="4"/>
  <c r="Y40" i="4"/>
  <c r="N40" i="4"/>
  <c r="O40" i="4" s="1"/>
  <c r="P40" i="4" s="1"/>
  <c r="Q40" i="4" s="1"/>
  <c r="Y39" i="4"/>
  <c r="N39" i="4"/>
  <c r="O39" i="4"/>
  <c r="P39" i="4" s="1"/>
  <c r="Y34" i="4"/>
  <c r="N34" i="4"/>
  <c r="Y33" i="4"/>
  <c r="N33" i="4"/>
  <c r="O33" i="4"/>
  <c r="P33" i="4" s="1"/>
  <c r="Q33" i="4" s="1"/>
  <c r="Y10" i="4"/>
  <c r="N10" i="4"/>
  <c r="O10" i="4" s="1"/>
  <c r="P10" i="4" s="1"/>
  <c r="Y9" i="4"/>
  <c r="N9" i="4"/>
  <c r="O9" i="4" s="1"/>
  <c r="P9" i="4" s="1"/>
  <c r="Q9" i="4" s="1"/>
  <c r="Y8" i="4"/>
  <c r="N8" i="4"/>
  <c r="O8" i="4"/>
  <c r="P8" i="4" s="1"/>
  <c r="Q8" i="4" s="1"/>
  <c r="Y73" i="4"/>
  <c r="N73" i="4"/>
  <c r="O73" i="4" s="1"/>
  <c r="P73" i="4"/>
  <c r="Y72" i="4"/>
  <c r="N72" i="4"/>
  <c r="O72" i="4" s="1"/>
  <c r="P72" i="4"/>
  <c r="Q72" i="4"/>
  <c r="Y71" i="4"/>
  <c r="N71" i="4"/>
  <c r="Y70" i="4"/>
  <c r="N70" i="4"/>
  <c r="O70" i="4"/>
  <c r="P70" i="4" s="1"/>
  <c r="Q70" i="4" s="1"/>
  <c r="Y68" i="4"/>
  <c r="N68" i="4"/>
  <c r="O68" i="4"/>
  <c r="P68" i="4"/>
  <c r="Q68" i="4" s="1"/>
  <c r="Y28" i="4"/>
  <c r="N28" i="4"/>
  <c r="O28" i="4" s="1"/>
  <c r="Y27" i="4"/>
  <c r="N27" i="4"/>
  <c r="Y26" i="4"/>
  <c r="N26" i="4"/>
  <c r="Y19" i="4"/>
  <c r="N19" i="4"/>
  <c r="Y18" i="4"/>
  <c r="N18" i="4"/>
  <c r="Y17" i="4"/>
  <c r="N17" i="4"/>
  <c r="O17" i="4"/>
  <c r="P17" i="4" s="1"/>
  <c r="Q17" i="4" s="1"/>
  <c r="Y16" i="4"/>
  <c r="N16" i="4"/>
  <c r="Y196" i="4"/>
  <c r="N196" i="4"/>
  <c r="Y195" i="4"/>
  <c r="N195" i="4"/>
  <c r="N174" i="4"/>
  <c r="N172" i="4"/>
  <c r="O172" i="4"/>
  <c r="N170" i="4"/>
  <c r="O170" i="4"/>
  <c r="P170" i="4" s="1"/>
  <c r="N168" i="4"/>
  <c r="N167" i="4"/>
  <c r="N166" i="4"/>
  <c r="O166" i="4"/>
  <c r="P166" i="4" s="1"/>
  <c r="Q166" i="4" s="1"/>
  <c r="N164" i="4"/>
  <c r="N163" i="4"/>
  <c r="O163" i="4"/>
  <c r="P163" i="4" s="1"/>
  <c r="Q163" i="4" s="1"/>
  <c r="N127" i="4"/>
  <c r="O127" i="4" s="1"/>
  <c r="P127" i="4" s="1"/>
  <c r="Q127" i="4" s="1"/>
  <c r="N116" i="4"/>
  <c r="N85" i="4"/>
  <c r="O85" i="4"/>
  <c r="P85" i="4" s="1"/>
  <c r="Q85" i="4" s="1"/>
  <c r="N4" i="4"/>
  <c r="O4" i="4"/>
  <c r="P4" i="4" s="1"/>
  <c r="Q4" i="4" s="1"/>
  <c r="P193" i="4"/>
  <c r="Q193" i="4" s="1"/>
  <c r="O178" i="4"/>
  <c r="P178" i="4"/>
  <c r="O153" i="4"/>
  <c r="P153" i="4"/>
  <c r="Q153" i="4"/>
  <c r="O141" i="4"/>
  <c r="P141" i="4"/>
  <c r="P132" i="4"/>
  <c r="Q132" i="4" s="1"/>
  <c r="O131" i="4"/>
  <c r="P131" i="4" s="1"/>
  <c r="Q131" i="4" s="1"/>
  <c r="O92" i="4"/>
  <c r="P92" i="4" s="1"/>
  <c r="Q92" i="4" s="1"/>
  <c r="Q53" i="4"/>
  <c r="O47" i="4"/>
  <c r="P47" i="4"/>
  <c r="Q47" i="4" s="1"/>
  <c r="O37" i="4"/>
  <c r="P37" i="4" s="1"/>
  <c r="Q37" i="4" s="1"/>
  <c r="O6" i="4"/>
  <c r="P6" i="4" s="1"/>
  <c r="Q6" i="4" s="1"/>
  <c r="O202" i="4"/>
  <c r="P202" i="4" s="1"/>
  <c r="Q202" i="4" s="1"/>
  <c r="O185" i="4"/>
  <c r="P185" i="4"/>
  <c r="O138" i="4"/>
  <c r="P138" i="4"/>
  <c r="O112" i="4"/>
  <c r="P112" i="4" s="1"/>
  <c r="Q112" i="4" s="1"/>
  <c r="O104" i="4"/>
  <c r="P104" i="4" s="1"/>
  <c r="Q104" i="4" s="1"/>
  <c r="O100" i="4"/>
  <c r="P100" i="4" s="1"/>
  <c r="Q100" i="4" s="1"/>
  <c r="O97" i="4"/>
  <c r="P97" i="4"/>
  <c r="Q97" i="4"/>
  <c r="O95" i="4"/>
  <c r="P95" i="4"/>
  <c r="Q95" i="4" s="1"/>
  <c r="P78" i="4"/>
  <c r="Q78" i="4" s="1"/>
  <c r="O41" i="4"/>
  <c r="P41" i="4" s="1"/>
  <c r="Q41" i="4" s="1"/>
  <c r="O34" i="4"/>
  <c r="P34" i="4" s="1"/>
  <c r="O71" i="4"/>
  <c r="P71" i="4" s="1"/>
  <c r="Q71" i="4" s="1"/>
  <c r="O26" i="4"/>
  <c r="P26" i="4"/>
  <c r="Q26" i="4" s="1"/>
  <c r="P28" i="4"/>
  <c r="Q28" i="4" s="1"/>
  <c r="O16" i="4"/>
  <c r="P16" i="4"/>
  <c r="Q16" i="4" s="1"/>
  <c r="O18" i="4"/>
  <c r="P18" i="4"/>
  <c r="Q18" i="4" s="1"/>
  <c r="O196" i="4"/>
  <c r="P196" i="4"/>
  <c r="Q196" i="4" s="1"/>
  <c r="O195" i="4"/>
  <c r="P195" i="4"/>
  <c r="Q195" i="4" s="1"/>
  <c r="O174" i="4"/>
  <c r="P174" i="4" s="1"/>
  <c r="Q174" i="4" s="1"/>
  <c r="P172" i="4"/>
  <c r="Q172" i="4" s="1"/>
  <c r="Q170" i="4"/>
  <c r="O164" i="4"/>
  <c r="P164" i="4"/>
  <c r="Q164" i="4" s="1"/>
  <c r="O116" i="4"/>
  <c r="P116" i="4" s="1"/>
  <c r="Q116" i="4" s="1"/>
  <c r="S215" i="4"/>
  <c r="T215" i="4"/>
  <c r="U215" i="4"/>
  <c r="V215" i="4"/>
  <c r="W215" i="4"/>
  <c r="X215" i="4"/>
  <c r="R215" i="4"/>
  <c r="Y214" i="4"/>
  <c r="Y213" i="4"/>
  <c r="Y211" i="4"/>
  <c r="Y210" i="4"/>
  <c r="Y209" i="4"/>
  <c r="Y207" i="4"/>
  <c r="Y206" i="4"/>
  <c r="Y205" i="4"/>
  <c r="Y204" i="4"/>
  <c r="Y201" i="4"/>
  <c r="Y200" i="4"/>
  <c r="Y199" i="4"/>
  <c r="Y198" i="4"/>
  <c r="Y197" i="4"/>
  <c r="Y194" i="4"/>
  <c r="Y192" i="4"/>
  <c r="Y190" i="4"/>
  <c r="Y189" i="4"/>
  <c r="Y187" i="4"/>
  <c r="Y183" i="4"/>
  <c r="Y181" i="4"/>
  <c r="Y180" i="4"/>
  <c r="Y179" i="4"/>
  <c r="Y177" i="4"/>
  <c r="Y176" i="4"/>
  <c r="Y175" i="4"/>
  <c r="Y173" i="4"/>
  <c r="Y171" i="4"/>
  <c r="Y169" i="4"/>
  <c r="Y165" i="4"/>
  <c r="Y162" i="4"/>
  <c r="Y160" i="4"/>
  <c r="Y159" i="4"/>
  <c r="Y158" i="4"/>
  <c r="Y157" i="4"/>
  <c r="Y156" i="4"/>
  <c r="Y155" i="4"/>
  <c r="Y154" i="4"/>
  <c r="Y152" i="4"/>
  <c r="Y151" i="4"/>
  <c r="Y150" i="4"/>
  <c r="Y145" i="4"/>
  <c r="Y144" i="4"/>
  <c r="Y143" i="4"/>
  <c r="Y142" i="4"/>
  <c r="Y140" i="4"/>
  <c r="Y139" i="4"/>
  <c r="Y137" i="4"/>
  <c r="Y135" i="4"/>
  <c r="Y133" i="4"/>
  <c r="Y130" i="4"/>
  <c r="Y129" i="4"/>
  <c r="Y128" i="4"/>
  <c r="Y126" i="4"/>
  <c r="Y125" i="4"/>
  <c r="Y124" i="4"/>
  <c r="Y123" i="4"/>
  <c r="Y122" i="4"/>
  <c r="Y121" i="4"/>
  <c r="Y119" i="4"/>
  <c r="Y118" i="4"/>
  <c r="Y117" i="4"/>
  <c r="Y115" i="4"/>
  <c r="Y114" i="4"/>
  <c r="Y113" i="4"/>
  <c r="Y111" i="4"/>
  <c r="Y110" i="4"/>
  <c r="Y106" i="4"/>
  <c r="Y105" i="4"/>
  <c r="Y102" i="4"/>
  <c r="Y101" i="4"/>
  <c r="Y99" i="4"/>
  <c r="Y93" i="4"/>
  <c r="Y91" i="4"/>
  <c r="Y90" i="4"/>
  <c r="Y89" i="4"/>
  <c r="Y88" i="4"/>
  <c r="Y87" i="4"/>
  <c r="Y86" i="4"/>
  <c r="Y84" i="4"/>
  <c r="Y81" i="4"/>
  <c r="Y79" i="4"/>
  <c r="Y75" i="4"/>
  <c r="Y74" i="4"/>
  <c r="Y69" i="4"/>
  <c r="Y67" i="4"/>
  <c r="Y66" i="4"/>
  <c r="Y65" i="4"/>
  <c r="Y64" i="4"/>
  <c r="Y63" i="4"/>
  <c r="Y62" i="4"/>
  <c r="Y61" i="4"/>
  <c r="Y60" i="4"/>
  <c r="Y59" i="4"/>
  <c r="Y58" i="4"/>
  <c r="Y57" i="4"/>
  <c r="Y55" i="4"/>
  <c r="Y54" i="4"/>
  <c r="Y51" i="4"/>
  <c r="Y50" i="4"/>
  <c r="Y49" i="4"/>
  <c r="Y48" i="4"/>
  <c r="Y42" i="4"/>
  <c r="Y38" i="4"/>
  <c r="Y36" i="4"/>
  <c r="Y35" i="4"/>
  <c r="Y32" i="4"/>
  <c r="Y31" i="4"/>
  <c r="Y30" i="4"/>
  <c r="Y29" i="4"/>
  <c r="Y25" i="4"/>
  <c r="Y24" i="4"/>
  <c r="Y23" i="4"/>
  <c r="Y21" i="4"/>
  <c r="Y20" i="4"/>
  <c r="N205" i="4"/>
  <c r="O205" i="4"/>
  <c r="P205" i="4" s="1"/>
  <c r="Q205" i="4" s="1"/>
  <c r="N199" i="4"/>
  <c r="O199" i="4"/>
  <c r="P199" i="4" s="1"/>
  <c r="Q199" i="4" s="1"/>
  <c r="N142" i="4"/>
  <c r="N125" i="4"/>
  <c r="O125" i="4"/>
  <c r="P125" i="4" s="1"/>
  <c r="Q125" i="4" s="1"/>
  <c r="N86" i="4"/>
  <c r="N62" i="4"/>
  <c r="O62" i="4" s="1"/>
  <c r="P62" i="4" s="1"/>
  <c r="Q62" i="4" s="1"/>
  <c r="N31" i="4"/>
  <c r="Q31" i="4" s="1"/>
  <c r="O31" i="4"/>
  <c r="P31" i="4" s="1"/>
  <c r="N20" i="4"/>
  <c r="O20" i="4" s="1"/>
  <c r="P20" i="4"/>
  <c r="O142" i="4"/>
  <c r="P142" i="4" s="1"/>
  <c r="Q142" i="4" s="1"/>
  <c r="N21" i="4"/>
  <c r="O21" i="4"/>
  <c r="P21" i="4" s="1"/>
  <c r="Q21" i="4" s="1"/>
  <c r="N23" i="4"/>
  <c r="O23" i="4"/>
  <c r="P23" i="4" s="1"/>
  <c r="Q23" i="4" s="1"/>
  <c r="N24" i="4"/>
  <c r="O24" i="4"/>
  <c r="P24" i="4"/>
  <c r="N25" i="4"/>
  <c r="O25" i="4" s="1"/>
  <c r="P25" i="4" s="1"/>
  <c r="Q25" i="4" s="1"/>
  <c r="N29" i="4"/>
  <c r="O29" i="4" s="1"/>
  <c r="P29" i="4"/>
  <c r="Q29" i="4" s="1"/>
  <c r="N30" i="4"/>
  <c r="O30" i="4" s="1"/>
  <c r="P30" i="4" s="1"/>
  <c r="Q30" i="4" s="1"/>
  <c r="N32" i="4"/>
  <c r="O32" i="4" s="1"/>
  <c r="P32" i="4" s="1"/>
  <c r="Q32" i="4" s="1"/>
  <c r="N35" i="4"/>
  <c r="O35" i="4" s="1"/>
  <c r="P35" i="4" s="1"/>
  <c r="Q35" i="4" s="1"/>
  <c r="N36" i="4"/>
  <c r="O36" i="4" s="1"/>
  <c r="P36" i="4" s="1"/>
  <c r="N38" i="4"/>
  <c r="O38" i="4"/>
  <c r="P38" i="4" s="1"/>
  <c r="Q38" i="4" s="1"/>
  <c r="N42" i="4"/>
  <c r="O42" i="4" s="1"/>
  <c r="P42" i="4" s="1"/>
  <c r="Q42" i="4" s="1"/>
  <c r="N48" i="4"/>
  <c r="O48" i="4" s="1"/>
  <c r="P48" i="4" s="1"/>
  <c r="N49" i="4"/>
  <c r="O49" i="4"/>
  <c r="P49" i="4" s="1"/>
  <c r="Q49" i="4" s="1"/>
  <c r="N50" i="4"/>
  <c r="O50" i="4"/>
  <c r="P50" i="4" s="1"/>
  <c r="Q50" i="4" s="1"/>
  <c r="N51" i="4"/>
  <c r="O51" i="4"/>
  <c r="P51" i="4" s="1"/>
  <c r="Q51" i="4" s="1"/>
  <c r="N54" i="4"/>
  <c r="O54" i="4" s="1"/>
  <c r="P54" i="4" s="1"/>
  <c r="Q54" i="4" s="1"/>
  <c r="N55" i="4"/>
  <c r="O55" i="4"/>
  <c r="P55" i="4"/>
  <c r="Q55" i="4" s="1"/>
  <c r="N57" i="4"/>
  <c r="O57" i="4" s="1"/>
  <c r="P57" i="4" s="1"/>
  <c r="Q57" i="4" s="1"/>
  <c r="N58" i="4"/>
  <c r="O58" i="4" s="1"/>
  <c r="P58" i="4" s="1"/>
  <c r="N59" i="4"/>
  <c r="Q59" i="4" s="1"/>
  <c r="O59" i="4"/>
  <c r="P59" i="4" s="1"/>
  <c r="N60" i="4"/>
  <c r="O60" i="4"/>
  <c r="P60" i="4" s="1"/>
  <c r="Q60" i="4" s="1"/>
  <c r="N61" i="4"/>
  <c r="O61" i="4" s="1"/>
  <c r="P61" i="4" s="1"/>
  <c r="Q61" i="4" s="1"/>
  <c r="N63" i="4"/>
  <c r="N64" i="4"/>
  <c r="O64" i="4"/>
  <c r="P64" i="4" s="1"/>
  <c r="Q64" i="4" s="1"/>
  <c r="N65" i="4"/>
  <c r="O65" i="4"/>
  <c r="P65" i="4"/>
  <c r="Q65" i="4" s="1"/>
  <c r="N66" i="4"/>
  <c r="O66" i="4"/>
  <c r="P66" i="4"/>
  <c r="Q66" i="4" s="1"/>
  <c r="N67" i="4"/>
  <c r="N69" i="4"/>
  <c r="O69" i="4"/>
  <c r="P69" i="4" s="1"/>
  <c r="N74" i="4"/>
  <c r="Q74" i="4" s="1"/>
  <c r="O74" i="4"/>
  <c r="P74" i="4" s="1"/>
  <c r="N75" i="4"/>
  <c r="O75" i="4" s="1"/>
  <c r="P75" i="4" s="1"/>
  <c r="Q75" i="4" s="1"/>
  <c r="N79" i="4"/>
  <c r="O79" i="4"/>
  <c r="P79" i="4" s="1"/>
  <c r="Q79" i="4" s="1"/>
  <c r="N81" i="4"/>
  <c r="O81" i="4" s="1"/>
  <c r="P81" i="4" s="1"/>
  <c r="Q81" i="4" s="1"/>
  <c r="N84" i="4"/>
  <c r="O84" i="4"/>
  <c r="P84" i="4" s="1"/>
  <c r="N87" i="4"/>
  <c r="O87" i="4" s="1"/>
  <c r="P87" i="4" s="1"/>
  <c r="Q87" i="4" s="1"/>
  <c r="N88" i="4"/>
  <c r="O88" i="4"/>
  <c r="P88" i="4" s="1"/>
  <c r="N89" i="4"/>
  <c r="O89" i="4" s="1"/>
  <c r="P89" i="4" s="1"/>
  <c r="Q89" i="4" s="1"/>
  <c r="N90" i="4"/>
  <c r="O90" i="4"/>
  <c r="P90" i="4" s="1"/>
  <c r="N91" i="4"/>
  <c r="N93" i="4"/>
  <c r="O93" i="4"/>
  <c r="P93" i="4" s="1"/>
  <c r="Q93" i="4"/>
  <c r="N99" i="4"/>
  <c r="O99" i="4" s="1"/>
  <c r="P99" i="4" s="1"/>
  <c r="Q99" i="4" s="1"/>
  <c r="N101" i="4"/>
  <c r="O101" i="4" s="1"/>
  <c r="P101" i="4" s="1"/>
  <c r="Q101" i="4" s="1"/>
  <c r="N102" i="4"/>
  <c r="O102" i="4"/>
  <c r="N105" i="4"/>
  <c r="O105" i="4" s="1"/>
  <c r="P105" i="4" s="1"/>
  <c r="Q105" i="4" s="1"/>
  <c r="N106" i="4"/>
  <c r="O106" i="4"/>
  <c r="P106" i="4"/>
  <c r="N110" i="4"/>
  <c r="O110" i="4"/>
  <c r="P110" i="4" s="1"/>
  <c r="Q110" i="4" s="1"/>
  <c r="N111" i="4"/>
  <c r="O111" i="4" s="1"/>
  <c r="P111" i="4" s="1"/>
  <c r="Q111" i="4" s="1"/>
  <c r="N113" i="4"/>
  <c r="N114" i="4"/>
  <c r="O114" i="4"/>
  <c r="P114" i="4" s="1"/>
  <c r="Q114" i="4" s="1"/>
  <c r="N115" i="4"/>
  <c r="O115" i="4" s="1"/>
  <c r="P115" i="4"/>
  <c r="Q115" i="4"/>
  <c r="N117" i="4"/>
  <c r="O117" i="4" s="1"/>
  <c r="P117" i="4" s="1"/>
  <c r="Q117" i="4" s="1"/>
  <c r="N118" i="4"/>
  <c r="N119" i="4"/>
  <c r="O119" i="4"/>
  <c r="P119" i="4" s="1"/>
  <c r="Q119" i="4" s="1"/>
  <c r="N121" i="4"/>
  <c r="O121" i="4" s="1"/>
  <c r="P121" i="4" s="1"/>
  <c r="Q121" i="4" s="1"/>
  <c r="N122" i="4"/>
  <c r="O122" i="4"/>
  <c r="P122" i="4" s="1"/>
  <c r="N123" i="4"/>
  <c r="O123" i="4"/>
  <c r="P123" i="4" s="1"/>
  <c r="Q123" i="4" s="1"/>
  <c r="N124" i="4"/>
  <c r="O124" i="4"/>
  <c r="P124" i="4"/>
  <c r="Q124" i="4" s="1"/>
  <c r="N126" i="4"/>
  <c r="N128" i="4"/>
  <c r="O128" i="4" s="1"/>
  <c r="P128" i="4" s="1"/>
  <c r="Q128" i="4" s="1"/>
  <c r="N129" i="4"/>
  <c r="O129" i="4"/>
  <c r="P129" i="4" s="1"/>
  <c r="Q129" i="4" s="1"/>
  <c r="N130" i="4"/>
  <c r="O130" i="4" s="1"/>
  <c r="P130" i="4"/>
  <c r="Q130" i="4" s="1"/>
  <c r="N133" i="4"/>
  <c r="O133" i="4"/>
  <c r="P133" i="4" s="1"/>
  <c r="Q133" i="4" s="1"/>
  <c r="N135" i="4"/>
  <c r="O135" i="4"/>
  <c r="P135" i="4"/>
  <c r="Q135" i="4" s="1"/>
  <c r="N137" i="4"/>
  <c r="O137" i="4"/>
  <c r="P137" i="4" s="1"/>
  <c r="Q137" i="4" s="1"/>
  <c r="N139" i="4"/>
  <c r="O139" i="4"/>
  <c r="P139" i="4" s="1"/>
  <c r="Q139" i="4" s="1"/>
  <c r="N140" i="4"/>
  <c r="O140" i="4" s="1"/>
  <c r="P140" i="4" s="1"/>
  <c r="Q140" i="4" s="1"/>
  <c r="N143" i="4"/>
  <c r="N144" i="4"/>
  <c r="O144" i="4"/>
  <c r="P144" i="4" s="1"/>
  <c r="N145" i="4"/>
  <c r="O145" i="4"/>
  <c r="P145" i="4" s="1"/>
  <c r="N150" i="4"/>
  <c r="O150" i="4"/>
  <c r="P150" i="4" s="1"/>
  <c r="Q150" i="4" s="1"/>
  <c r="N151" i="4"/>
  <c r="O151" i="4"/>
  <c r="P151" i="4" s="1"/>
  <c r="Q151" i="4" s="1"/>
  <c r="N152" i="4"/>
  <c r="O152" i="4" s="1"/>
  <c r="P152" i="4" s="1"/>
  <c r="Q152" i="4" s="1"/>
  <c r="N154" i="4"/>
  <c r="O154" i="4"/>
  <c r="P154" i="4" s="1"/>
  <c r="Q154" i="4" s="1"/>
  <c r="N155" i="4"/>
  <c r="O155" i="4"/>
  <c r="P155" i="4" s="1"/>
  <c r="Q155" i="4" s="1"/>
  <c r="N156" i="4"/>
  <c r="O156" i="4" s="1"/>
  <c r="P156" i="4" s="1"/>
  <c r="Q156" i="4" s="1"/>
  <c r="N157" i="4"/>
  <c r="O157" i="4" s="1"/>
  <c r="P157" i="4" s="1"/>
  <c r="N158" i="4"/>
  <c r="O158" i="4"/>
  <c r="P158" i="4" s="1"/>
  <c r="Q158" i="4" s="1"/>
  <c r="N159" i="4"/>
  <c r="O159" i="4" s="1"/>
  <c r="P159" i="4" s="1"/>
  <c r="Q159" i="4" s="1"/>
  <c r="N160" i="4"/>
  <c r="O160" i="4"/>
  <c r="P160" i="4" s="1"/>
  <c r="Q160" i="4" s="1"/>
  <c r="N162" i="4"/>
  <c r="O162" i="4" s="1"/>
  <c r="P162" i="4" s="1"/>
  <c r="Q162" i="4" s="1"/>
  <c r="N165" i="4"/>
  <c r="O165" i="4" s="1"/>
  <c r="P165" i="4"/>
  <c r="Q165" i="4" s="1"/>
  <c r="N169" i="4"/>
  <c r="O169" i="4" s="1"/>
  <c r="P169" i="4" s="1"/>
  <c r="N171" i="4"/>
  <c r="O171" i="4"/>
  <c r="P171" i="4"/>
  <c r="Q171" i="4" s="1"/>
  <c r="N173" i="4"/>
  <c r="O173" i="4"/>
  <c r="P173" i="4"/>
  <c r="Q173" i="4" s="1"/>
  <c r="N175" i="4"/>
  <c r="O175" i="4" s="1"/>
  <c r="P175" i="4" s="1"/>
  <c r="Q175" i="4" s="1"/>
  <c r="N176" i="4"/>
  <c r="O176" i="4"/>
  <c r="P176" i="4"/>
  <c r="Q176" i="4" s="1"/>
  <c r="N177" i="4"/>
  <c r="O177" i="4" s="1"/>
  <c r="P177" i="4" s="1"/>
  <c r="Q177" i="4" s="1"/>
  <c r="N179" i="4"/>
  <c r="O179" i="4" s="1"/>
  <c r="P179" i="4" s="1"/>
  <c r="Q179" i="4" s="1"/>
  <c r="N180" i="4"/>
  <c r="O180" i="4"/>
  <c r="P180" i="4" s="1"/>
  <c r="Q180" i="4" s="1"/>
  <c r="N181" i="4"/>
  <c r="O181" i="4" s="1"/>
  <c r="P181" i="4" s="1"/>
  <c r="Q181" i="4" s="1"/>
  <c r="N183" i="4"/>
  <c r="N187" i="4"/>
  <c r="O187" i="4"/>
  <c r="P187" i="4" s="1"/>
  <c r="N189" i="4"/>
  <c r="O189" i="4" s="1"/>
  <c r="P189" i="4" s="1"/>
  <c r="Q189" i="4" s="1"/>
  <c r="N190" i="4"/>
  <c r="O190" i="4"/>
  <c r="P190" i="4" s="1"/>
  <c r="N192" i="4"/>
  <c r="O192" i="4" s="1"/>
  <c r="P192" i="4" s="1"/>
  <c r="Q192" i="4" s="1"/>
  <c r="N194" i="4"/>
  <c r="O194" i="4"/>
  <c r="P194" i="4" s="1"/>
  <c r="N197" i="4"/>
  <c r="O197" i="4" s="1"/>
  <c r="P197" i="4" s="1"/>
  <c r="Q197" i="4" s="1"/>
  <c r="N198" i="4"/>
  <c r="O198" i="4"/>
  <c r="P198" i="4"/>
  <c r="Q198" i="4" s="1"/>
  <c r="N200" i="4"/>
  <c r="O200" i="4" s="1"/>
  <c r="P200" i="4" s="1"/>
  <c r="Q200" i="4" s="1"/>
  <c r="N201" i="4"/>
  <c r="O201" i="4" s="1"/>
  <c r="P201" i="4" s="1"/>
  <c r="Q201" i="4" s="1"/>
  <c r="N204" i="4"/>
  <c r="O204" i="4"/>
  <c r="P204" i="4" s="1"/>
  <c r="Q204" i="4" s="1"/>
  <c r="N206" i="4"/>
  <c r="O206" i="4"/>
  <c r="P206" i="4"/>
  <c r="Q206" i="4" s="1"/>
  <c r="N207" i="4"/>
  <c r="O207" i="4" s="1"/>
  <c r="P207" i="4" s="1"/>
  <c r="Q207" i="4" s="1"/>
  <c r="N209" i="4"/>
  <c r="O209" i="4"/>
  <c r="P209" i="4" s="1"/>
  <c r="Q209" i="4" s="1"/>
  <c r="N210" i="4"/>
  <c r="O210" i="4" s="1"/>
  <c r="P210" i="4" s="1"/>
  <c r="Q210" i="4" s="1"/>
  <c r="N211" i="4"/>
  <c r="O211" i="4" s="1"/>
  <c r="P211" i="4"/>
  <c r="Q211" i="4" s="1"/>
  <c r="N213" i="4"/>
  <c r="O213" i="4" s="1"/>
  <c r="P213" i="4" s="1"/>
  <c r="Q213" i="4" s="1"/>
  <c r="N214" i="4"/>
  <c r="O214" i="4" s="1"/>
  <c r="P214" i="4" s="1"/>
  <c r="Q214" i="4" s="1"/>
  <c r="N5" i="4"/>
  <c r="O5" i="4"/>
  <c r="P5" i="4" s="1"/>
  <c r="Q5" i="4" s="1"/>
  <c r="N7" i="4"/>
  <c r="O7" i="4" s="1"/>
  <c r="P7" i="4"/>
  <c r="Q7" i="4" s="1"/>
  <c r="N11" i="4"/>
  <c r="O11" i="4"/>
  <c r="P11" i="4" s="1"/>
  <c r="N13" i="4"/>
  <c r="O13" i="4"/>
  <c r="P13" i="4"/>
  <c r="Q13" i="4" s="1"/>
  <c r="N14" i="4"/>
  <c r="O14" i="4"/>
  <c r="P14" i="4"/>
  <c r="Q14" i="4" s="1"/>
  <c r="N15" i="4"/>
  <c r="O15" i="4" s="1"/>
  <c r="P15" i="4" s="1"/>
  <c r="Q15" i="4" s="1"/>
  <c r="N3" i="4"/>
  <c r="O3" i="4" s="1"/>
  <c r="P3" i="4" s="1"/>
  <c r="Q3" i="4" s="1"/>
  <c r="O67" i="4"/>
  <c r="P67" i="4" s="1"/>
  <c r="Q67" i="4" s="1"/>
  <c r="O118" i="4"/>
  <c r="P118" i="4" s="1"/>
  <c r="Q118" i="4" s="1"/>
  <c r="Y5" i="4"/>
  <c r="Y7" i="4"/>
  <c r="Y11" i="4"/>
  <c r="Y13" i="4"/>
  <c r="Y14" i="4"/>
  <c r="Y15" i="4"/>
  <c r="Y3" i="4"/>
  <c r="P102" i="4"/>
  <c r="Q20" i="4"/>
  <c r="O63" i="4"/>
  <c r="P63" i="4" s="1"/>
  <c r="Q63" i="4" s="1"/>
  <c r="Q145" i="4"/>
  <c r="Q122" i="4"/>
  <c r="Q73" i="4"/>
  <c r="Q48" i="4"/>
  <c r="O19" i="4"/>
  <c r="P19" i="4" s="1"/>
  <c r="Q19" i="4" s="1"/>
  <c r="Q149" i="4"/>
  <c r="O126" i="4"/>
  <c r="P126" i="4"/>
  <c r="Q126" i="4"/>
  <c r="O86" i="4"/>
  <c r="P86" i="4" s="1"/>
  <c r="Q86" i="4" s="1"/>
  <c r="O168" i="4"/>
  <c r="P168" i="4" s="1"/>
  <c r="Q168" i="4" s="1"/>
  <c r="Q34" i="4"/>
  <c r="Q98" i="4"/>
  <c r="Q186" i="4"/>
  <c r="Q141" i="4"/>
  <c r="Q208" i="4"/>
  <c r="O27" i="4" l="1"/>
  <c r="P27" i="4" s="1"/>
  <c r="Q27" i="4"/>
  <c r="Q148" i="4"/>
  <c r="O182" i="4"/>
  <c r="P182" i="4" s="1"/>
  <c r="Q182" i="4" s="1"/>
  <c r="O148" i="4"/>
  <c r="P148" i="4" s="1"/>
  <c r="Q39" i="4"/>
  <c r="Q113" i="4"/>
  <c r="O113" i="4"/>
  <c r="P113" i="4" s="1"/>
  <c r="O91" i="4"/>
  <c r="P91" i="4" s="1"/>
  <c r="Q91" i="4"/>
  <c r="O167" i="4"/>
  <c r="P167" i="4" s="1"/>
  <c r="Q167" i="4" s="1"/>
  <c r="O96" i="4"/>
  <c r="P96" i="4" s="1"/>
  <c r="Q96" i="4"/>
  <c r="Q10" i="4"/>
  <c r="Q169" i="4"/>
  <c r="O52" i="4"/>
  <c r="P52" i="4" s="1"/>
  <c r="Q52" i="4"/>
  <c r="Q106" i="4"/>
  <c r="Q203" i="4"/>
  <c r="Q24" i="4"/>
  <c r="Q138" i="4"/>
  <c r="Q185" i="4"/>
  <c r="Q11" i="4"/>
  <c r="Q157" i="4"/>
  <c r="Q144" i="4"/>
  <c r="Q102" i="4"/>
  <c r="Q88" i="4"/>
  <c r="Q36" i="4"/>
  <c r="Q190" i="4"/>
  <c r="Q69" i="4"/>
  <c r="Q90" i="4"/>
  <c r="Q84" i="4"/>
  <c r="Q187" i="4"/>
  <c r="Q194" i="4"/>
  <c r="O183" i="4"/>
  <c r="P183" i="4" s="1"/>
  <c r="Q183" i="4" s="1"/>
  <c r="O143" i="4"/>
  <c r="P143" i="4" s="1"/>
  <c r="Q143" i="4" s="1"/>
  <c r="Q5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Camilo Sylva Sánchez</author>
  </authors>
  <commentList>
    <comment ref="A6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Camilo Sylva Sánchez:</t>
        </r>
        <r>
          <rPr>
            <sz val="9"/>
            <color indexed="81"/>
            <rFont val="Tahoma"/>
            <family val="2"/>
          </rPr>
          <t xml:space="preserve">
EIA Digital proyecta 28.</t>
        </r>
      </text>
    </comment>
    <comment ref="A6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Camilo Sylva Sánchez:</t>
        </r>
        <r>
          <rPr>
            <sz val="9"/>
            <color indexed="81"/>
            <rFont val="Tahoma"/>
            <family val="2"/>
          </rPr>
          <t xml:space="preserve">
EIA Digital proyecta 136.</t>
        </r>
      </text>
    </comment>
    <comment ref="A10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Camilo Sylva Sánchez:</t>
        </r>
        <r>
          <rPr>
            <sz val="9"/>
            <color indexed="81"/>
            <rFont val="Tahoma"/>
            <family val="2"/>
          </rPr>
          <t xml:space="preserve">
EIA Digital proyecta 60.</t>
        </r>
      </text>
    </comment>
    <comment ref="A14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Camilo Sylva Sánchez:</t>
        </r>
        <r>
          <rPr>
            <sz val="9"/>
            <color indexed="81"/>
            <rFont val="Tahoma"/>
            <family val="2"/>
          </rPr>
          <t xml:space="preserve">
EIA Digital proyecta 120.</t>
        </r>
      </text>
    </comment>
    <comment ref="A15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Camilo Sylva Sánchez:</t>
        </r>
        <r>
          <rPr>
            <sz val="9"/>
            <color indexed="81"/>
            <rFont val="Tahoma"/>
            <family val="2"/>
          </rPr>
          <t xml:space="preserve">
EIA Digital proyecta 11.</t>
        </r>
      </text>
    </comment>
    <comment ref="A15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Camilo Sylva Sánchez:</t>
        </r>
        <r>
          <rPr>
            <sz val="9"/>
            <color indexed="81"/>
            <rFont val="Tahoma"/>
            <family val="2"/>
          </rPr>
          <t xml:space="preserve">
Tiene equivalencia con Fundamentos de Mercadeo.</t>
        </r>
      </text>
    </comment>
    <comment ref="A16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Camilo Sylva Sánchez:</t>
        </r>
        <r>
          <rPr>
            <sz val="9"/>
            <color indexed="81"/>
            <rFont val="Tahoma"/>
            <family val="2"/>
          </rPr>
          <t xml:space="preserve">
EIA Digital proyecta 10.</t>
        </r>
      </text>
    </comment>
  </commentList>
</comments>
</file>

<file path=xl/sharedStrings.xml><?xml version="1.0" encoding="utf-8"?>
<sst xmlns="http://schemas.openxmlformats.org/spreadsheetml/2006/main" count="5650" uniqueCount="712">
  <si>
    <t>NECESIDADES 2013-1</t>
  </si>
  <si>
    <t>CÓDIGO GRUPO</t>
  </si>
  <si>
    <t>ÁREA ACADÉMICA</t>
  </si>
  <si>
    <t>POSIBLE PROFESOR</t>
  </si>
  <si>
    <t>DEDICACIÓN</t>
  </si>
  <si>
    <t>PAGO ADICIONAL?</t>
  </si>
  <si>
    <t>NECESIDADES POR PROGRAMA</t>
  </si>
  <si>
    <t>GRUPOS</t>
  </si>
  <si>
    <t>ASIGNACIÓN ADMINISTRADOR</t>
  </si>
  <si>
    <t>AD</t>
  </si>
  <si>
    <t>AM</t>
  </si>
  <si>
    <t>BM</t>
  </si>
  <si>
    <t>CV</t>
  </si>
  <si>
    <t>SC</t>
  </si>
  <si>
    <t>IN</t>
  </si>
  <si>
    <t>MC</t>
  </si>
  <si>
    <t>TOTAL</t>
  </si>
  <si>
    <t>No. grupos</t>
  </si>
  <si>
    <t>Aprox</t>
  </si>
  <si>
    <t>Estud. por grupo</t>
  </si>
  <si>
    <t>TOTAL Grupos</t>
  </si>
  <si>
    <t>Administración de la Producción 3cr</t>
  </si>
  <si>
    <t>AD01</t>
  </si>
  <si>
    <t>Procesos, Gestión de Operaciones y Logística</t>
  </si>
  <si>
    <t>Germán Coca</t>
  </si>
  <si>
    <t>Planta</t>
  </si>
  <si>
    <t xml:space="preserve"> </t>
  </si>
  <si>
    <t>AD02</t>
  </si>
  <si>
    <t>Administración Financiera</t>
  </si>
  <si>
    <t xml:space="preserve">Economía y Finanzas  </t>
  </si>
  <si>
    <t>Gloria del Carmen Toro Serna</t>
  </si>
  <si>
    <t>Administración general PV y PN 3cr</t>
  </si>
  <si>
    <t>GR01</t>
  </si>
  <si>
    <t>Administración y Desarrollo Humano</t>
  </si>
  <si>
    <t>María Victoria Echavarría Goicoechea</t>
  </si>
  <si>
    <t>Cátedra</t>
  </si>
  <si>
    <t>Administración General</t>
  </si>
  <si>
    <t>GR02</t>
  </si>
  <si>
    <t>Rubén Darío Botero Tobón</t>
  </si>
  <si>
    <t>GR03</t>
  </si>
  <si>
    <t>GR04</t>
  </si>
  <si>
    <t>Rafael Galindo Monsalve</t>
  </si>
  <si>
    <t>Administración Pública</t>
  </si>
  <si>
    <t>Hernán Arango Yepes</t>
  </si>
  <si>
    <t>Análisis de Decisiones</t>
  </si>
  <si>
    <t>Análisis Numérico 3cr</t>
  </si>
  <si>
    <t>Análisis de estructuras</t>
  </si>
  <si>
    <t>CV01</t>
  </si>
  <si>
    <t>Geotecnia, Estructuras y Construcción</t>
  </si>
  <si>
    <t>Maria del Pilar Duque</t>
  </si>
  <si>
    <t>Bases de Datos empresariales</t>
  </si>
  <si>
    <t>Análisis numérico 3cr</t>
  </si>
  <si>
    <t>Matemática</t>
  </si>
  <si>
    <t xml:space="preserve">Biología Molecular </t>
  </si>
  <si>
    <t>GR05</t>
  </si>
  <si>
    <t>SIN AULA</t>
  </si>
  <si>
    <t>Bases de Datos</t>
  </si>
  <si>
    <t>Bases de datos Empresariales</t>
  </si>
  <si>
    <t xml:space="preserve">Biomateriales </t>
  </si>
  <si>
    <t>Biología Molecular</t>
  </si>
  <si>
    <t>BM01</t>
  </si>
  <si>
    <t xml:space="preserve">Biología y Biotecnología </t>
  </si>
  <si>
    <t>Cálculo en Varias Variables 4cr</t>
  </si>
  <si>
    <t>Biomateriales</t>
  </si>
  <si>
    <t xml:space="preserve">Materiales </t>
  </si>
  <si>
    <t xml:space="preserve">Calidad y Tratamiento de aguas </t>
  </si>
  <si>
    <t>Contabilidad y Finanzas  3cr</t>
  </si>
  <si>
    <t>Calidad y tratamiento de aguas</t>
  </si>
  <si>
    <t>AM01</t>
  </si>
  <si>
    <t>Gestión Ambiental</t>
  </si>
  <si>
    <t>Santiago Vélez</t>
  </si>
  <si>
    <t>Contexto colombiano PT 2cr</t>
  </si>
  <si>
    <t>Calidad y tratamiento del aire</t>
  </si>
  <si>
    <t>Maria Victoria y William Giraldo (50 / 50)</t>
  </si>
  <si>
    <t>Contexto sociocultural  3cr</t>
  </si>
  <si>
    <t>Cátedra Empresarial</t>
  </si>
  <si>
    <t xml:space="preserve">Ciencia de los Materiales </t>
  </si>
  <si>
    <t>Costos</t>
  </si>
  <si>
    <t>Comunicaciones  y redes industriales</t>
  </si>
  <si>
    <t>MC01</t>
  </si>
  <si>
    <t xml:space="preserve">Automatización y Robótica </t>
  </si>
  <si>
    <t xml:space="preserve">Diseño de estructuras </t>
  </si>
  <si>
    <t>Contabilidad  3cr</t>
  </si>
  <si>
    <t>Piedad Gómez Sánchez</t>
  </si>
  <si>
    <t xml:space="preserve">Diseño de pavimentos </t>
  </si>
  <si>
    <t>Contabilidad y finanzas PV y PN</t>
  </si>
  <si>
    <t>Rodrigo Alberto Londoño Osorno</t>
  </si>
  <si>
    <t xml:space="preserve">Diseño de plantas </t>
  </si>
  <si>
    <t>Vladimir Calle Zapata</t>
  </si>
  <si>
    <t>Contexto Colombiano Pt 2cr</t>
  </si>
  <si>
    <t xml:space="preserve">Ciencias Sociales, Humanas y Legislación </t>
  </si>
  <si>
    <t xml:space="preserve">Diseño mecatrónico </t>
  </si>
  <si>
    <t>GR06</t>
  </si>
  <si>
    <t>Contexto sociocultural 3cr</t>
  </si>
  <si>
    <t>Distribución y Ventas</t>
  </si>
  <si>
    <t xml:space="preserve">Control  </t>
  </si>
  <si>
    <t>Ecología</t>
  </si>
  <si>
    <t>Control digital</t>
  </si>
  <si>
    <t>Economía General  2cr</t>
  </si>
  <si>
    <t>Economía General  3cr</t>
  </si>
  <si>
    <t>Costos y presupuestos</t>
  </si>
  <si>
    <t>Economía Internacional</t>
  </si>
  <si>
    <t>Dinámica</t>
  </si>
  <si>
    <t xml:space="preserve">Física </t>
  </si>
  <si>
    <t>Ecuaciones Diferenciales 3cr</t>
  </si>
  <si>
    <t>MC02</t>
  </si>
  <si>
    <t>Diseño de estructuras</t>
  </si>
  <si>
    <t>Juan Andrés Oviedo</t>
  </si>
  <si>
    <t xml:space="preserve">Electricidad y electrónica </t>
  </si>
  <si>
    <t>Diseño de elementos de hormigón</t>
  </si>
  <si>
    <t>Carlos Andrés Blandón</t>
  </si>
  <si>
    <t xml:space="preserve">Electrónica análoga y de potencia </t>
  </si>
  <si>
    <t>Diseño de pavimentos</t>
  </si>
  <si>
    <t>Jorge Armando Castro</t>
  </si>
  <si>
    <t xml:space="preserve">Ética y legislación biomédica </t>
  </si>
  <si>
    <t>Diseño de plantas</t>
  </si>
  <si>
    <t>IN01</t>
  </si>
  <si>
    <t>Jairo Gómez</t>
  </si>
  <si>
    <t>Ética y responsabilidad social  3 Cr</t>
  </si>
  <si>
    <t>Diseño de vías</t>
  </si>
  <si>
    <t>Movilidad, Planeación Territorial y SIG</t>
  </si>
  <si>
    <t>Guillermo Cardona y Beatriz Mesa (3 clases)</t>
  </si>
  <si>
    <t xml:space="preserve">Evaluación y Manejo Ambiental </t>
  </si>
  <si>
    <t>Diseño y Administración de Redes</t>
  </si>
  <si>
    <t>Diseño y desarrollo de producto</t>
  </si>
  <si>
    <t>Finanzas Corporativas</t>
  </si>
  <si>
    <t>Diseño mecatrónico</t>
  </si>
  <si>
    <t>Física de</t>
  </si>
  <si>
    <t>Distribución y ventas</t>
  </si>
  <si>
    <t xml:space="preserve">Mercadeo </t>
  </si>
  <si>
    <t>Carlos Alberto Aristizabal Bustamante</t>
  </si>
  <si>
    <t>Por definir. Se sugiere a Maria del Pilar Arroyave</t>
  </si>
  <si>
    <t xml:space="preserve">Física y mecánica de suelos </t>
  </si>
  <si>
    <t>Economía General 2cr</t>
  </si>
  <si>
    <t>Formulación y evaluación de proyectos  4 cr</t>
  </si>
  <si>
    <t>Economía General 3cr</t>
  </si>
  <si>
    <t>Fundamentos de Mercadeo</t>
  </si>
  <si>
    <t>Jaime Alberto Arroyave Baena</t>
  </si>
  <si>
    <t xml:space="preserve">Geología </t>
  </si>
  <si>
    <t>Ecuaciones diferenciales 3cr</t>
  </si>
  <si>
    <t xml:space="preserve">Geopolítica </t>
  </si>
  <si>
    <t>Electricidad y electrónica</t>
  </si>
  <si>
    <t>Electricidad y Electrónica</t>
  </si>
  <si>
    <t>Gestión de la construcción</t>
  </si>
  <si>
    <t xml:space="preserve">Electrónica Análoga y de Potencia </t>
  </si>
  <si>
    <t xml:space="preserve">Gestión de operaciones </t>
  </si>
  <si>
    <t>Electrónica Digital y Microcontroladores</t>
  </si>
  <si>
    <t>Estática</t>
  </si>
  <si>
    <t>Por definir. Se sugiere a Walter Ospina</t>
  </si>
  <si>
    <t xml:space="preserve">Gestión de Residuos sólidos </t>
  </si>
  <si>
    <t>Estructuras de Datos</t>
  </si>
  <si>
    <t>Estudio del Trabajo</t>
  </si>
  <si>
    <t xml:space="preserve">Procesos, Gestión de Operaciones y Logística </t>
  </si>
  <si>
    <t xml:space="preserve">Gestión del Territorio </t>
  </si>
  <si>
    <t>Ética y Responsabilidad Social 3 cr</t>
  </si>
  <si>
    <t>Gestión Humana 4cr</t>
  </si>
  <si>
    <t>Evaluación y manejo ambiental</t>
  </si>
  <si>
    <t>Maria del Pilar Restrepo y Juliana Menenes (50 / 50)</t>
  </si>
  <si>
    <t>Hidráulica  Ambiental</t>
  </si>
  <si>
    <t>Fenómenos del transporte</t>
  </si>
  <si>
    <t>Información Georreferenciada</t>
  </si>
  <si>
    <t xml:space="preserve">Finanzas Corporativas </t>
  </si>
  <si>
    <t xml:space="preserve">Ingeniería Clínica </t>
  </si>
  <si>
    <t>Isabel Cristina Ortiz Espinoza</t>
  </si>
  <si>
    <t xml:space="preserve">Física de Campos </t>
  </si>
  <si>
    <t>Ingeniería de Rehabilitación</t>
  </si>
  <si>
    <t>Física de ondas</t>
  </si>
  <si>
    <t xml:space="preserve">Innovación y Gestión de la tecnología </t>
  </si>
  <si>
    <t>Física y mecánica de suelos</t>
  </si>
  <si>
    <t>Geotecnia, Estructuras  y Construcción</t>
  </si>
  <si>
    <t>Manuel Builes</t>
  </si>
  <si>
    <t>Legislación Comercial </t>
  </si>
  <si>
    <t>Formulación y Evaluación de proyectos 4cr</t>
  </si>
  <si>
    <t xml:space="preserve">Logística internacional </t>
  </si>
  <si>
    <t>Fundaciones</t>
  </si>
  <si>
    <t>Macroeconomía</t>
  </si>
  <si>
    <t>Andrea Peláez Martínez</t>
  </si>
  <si>
    <t>Matemática Financiera</t>
  </si>
  <si>
    <t>AD03</t>
  </si>
  <si>
    <t>Sergio Andrés Osuna Ramírez</t>
  </si>
  <si>
    <t>AD04</t>
  </si>
  <si>
    <t>José Ignacio Márquez Godoy</t>
  </si>
  <si>
    <t>Jaqueline Espinosa</t>
  </si>
  <si>
    <t xml:space="preserve">Mecánica de materiales </t>
  </si>
  <si>
    <t>Geopolítica 1cr</t>
  </si>
  <si>
    <t xml:space="preserve">Mecánica y Procesos de transformación </t>
  </si>
  <si>
    <t>Gestión de la calidad y el servicio</t>
  </si>
  <si>
    <t>Rubén Botero y Carolina Salazar</t>
  </si>
  <si>
    <t>Planta y cátedra</t>
  </si>
  <si>
    <t>Jorge Aristizábal</t>
  </si>
  <si>
    <t>Gestión de operaciones</t>
  </si>
  <si>
    <t>Andrés Aramburo</t>
  </si>
  <si>
    <t>IN02</t>
  </si>
  <si>
    <t>Gestión de residuos sólidos</t>
  </si>
  <si>
    <t>Adriana Quinchía</t>
  </si>
  <si>
    <t>Gestión del Territorio</t>
  </si>
  <si>
    <t>Engelberth Soto</t>
  </si>
  <si>
    <t>Gestión Humana</t>
  </si>
  <si>
    <t>Hernán Darío Cortés Pérez</t>
  </si>
  <si>
    <t>Gestión de la producción</t>
  </si>
  <si>
    <t xml:space="preserve">Jorge Sierra </t>
  </si>
  <si>
    <t>Hidráulica ambiental</t>
  </si>
  <si>
    <t>Mecánica de Fluidos y Recursos Hidráulicos</t>
  </si>
  <si>
    <t>Juan Fernando Barros</t>
  </si>
  <si>
    <t xml:space="preserve">Hidráulica </t>
  </si>
  <si>
    <t>Francisco Jaime Mejía</t>
  </si>
  <si>
    <t>Hidrología 2 cr</t>
  </si>
  <si>
    <t>Carlos Daniel Ruiz</t>
  </si>
  <si>
    <t>Implementación e Integr.  de Software</t>
  </si>
  <si>
    <t>Información Georreferenciada 3cr - grupo 1</t>
  </si>
  <si>
    <t>Martha Isabel Posada</t>
  </si>
  <si>
    <t>Mercadeo</t>
  </si>
  <si>
    <t>Información Georreferenciada 3cr - grupo 2</t>
  </si>
  <si>
    <t>Adriana Molina</t>
  </si>
  <si>
    <t>Ingeniería Clínica</t>
  </si>
  <si>
    <t>Ingeniería Clínica y de Rehabilitación</t>
  </si>
  <si>
    <t xml:space="preserve">Métodos cuantitativos </t>
  </si>
  <si>
    <t xml:space="preserve">Metrología y aseguramiento de la calidad </t>
  </si>
  <si>
    <t>Innovación y Gestión de la tecnología</t>
  </si>
  <si>
    <t>Camilo Sylva Sánchez</t>
  </si>
  <si>
    <t>Sí</t>
  </si>
  <si>
    <t>Microbiología</t>
  </si>
  <si>
    <t>Por definir</t>
  </si>
  <si>
    <t>Investigación de Mercados</t>
  </si>
  <si>
    <t>Camilo Ernesto Restrepo Ayala</t>
  </si>
  <si>
    <t>Microeconomía</t>
  </si>
  <si>
    <t>Juan Pablo Lema Vélez</t>
  </si>
  <si>
    <t>Legislación comercial</t>
  </si>
  <si>
    <t>Modelación y Simulación 4 cr</t>
  </si>
  <si>
    <t xml:space="preserve">Legislación general </t>
  </si>
  <si>
    <t>Modelos y Simulación 1cr</t>
  </si>
  <si>
    <t>Legislación Informática</t>
  </si>
  <si>
    <t>Legislación tributaria</t>
  </si>
  <si>
    <t xml:space="preserve">Modelos y Simulación de sistemas </t>
  </si>
  <si>
    <t xml:space="preserve">Lenguajes y Compiladores         </t>
  </si>
  <si>
    <t>Logística</t>
  </si>
  <si>
    <t>Pendiente</t>
  </si>
  <si>
    <t xml:space="preserve">Modelos y Simulación Empresarial </t>
  </si>
  <si>
    <t>Logística internacional</t>
  </si>
  <si>
    <t>Jorge Aguirre</t>
  </si>
  <si>
    <t xml:space="preserve">Modelos y simulación numérica </t>
  </si>
  <si>
    <t>Morfofisiología I</t>
  </si>
  <si>
    <t>AD05</t>
  </si>
  <si>
    <t>Matemática Financiera 3cr</t>
  </si>
  <si>
    <t>Javier Vicente Jaramillo Betancur</t>
  </si>
  <si>
    <t>Morfofisiologia III   3 Cr</t>
  </si>
  <si>
    <t>Materiales de Construcción 2cr</t>
  </si>
  <si>
    <t xml:space="preserve">Oleoneumática industrial </t>
  </si>
  <si>
    <t xml:space="preserve">Mecánica de Materiales </t>
  </si>
  <si>
    <t>Mecánica y Sistemas Energéticos</t>
  </si>
  <si>
    <t>Preparación y Evaluación de Proyectos</t>
  </si>
  <si>
    <t>Mecánica y procesos de transformación</t>
  </si>
  <si>
    <t>Marco Valencia</t>
  </si>
  <si>
    <t>Probabilidad y Estadística 4cr</t>
  </si>
  <si>
    <t xml:space="preserve">Procesos de transformación industrial </t>
  </si>
  <si>
    <t>Métodos Cuantitativos 3cr</t>
  </si>
  <si>
    <t xml:space="preserve">Estadística </t>
  </si>
  <si>
    <t>Producción CAD/CAM</t>
  </si>
  <si>
    <t>Métodos cuantitativos 4cr</t>
  </si>
  <si>
    <t>Pronósticos</t>
  </si>
  <si>
    <t>Metrología y aseguramiento de la calidad</t>
  </si>
  <si>
    <t>Proyección y Responsabilidad Social 4cr</t>
  </si>
  <si>
    <t>Por definir. Se sugiere a Maria Carolina Dominguez</t>
  </si>
  <si>
    <t xml:space="preserve">Química ambiental </t>
  </si>
  <si>
    <t xml:space="preserve">Robótica industrial </t>
  </si>
  <si>
    <t>Modelación y simulación 4cr - grupo 1</t>
  </si>
  <si>
    <t xml:space="preserve">Modelos y Simulación </t>
  </si>
  <si>
    <t>Oscar Carreño</t>
  </si>
  <si>
    <t>Seminario de Investigación 2cr</t>
  </si>
  <si>
    <t>Modelación y simulación 4cr - grupo 2</t>
  </si>
  <si>
    <t>Modelación y simulación 4cr - grupo 3</t>
  </si>
  <si>
    <t>Jaime Alberto Sánchez</t>
  </si>
  <si>
    <t>Modelos y Simulación  1cr - grupo 1</t>
  </si>
  <si>
    <t>Isis Bonet</t>
  </si>
  <si>
    <t>Seminario de trabajo de grado</t>
  </si>
  <si>
    <t>Modelos y Simulación  1cr - grupo 2</t>
  </si>
  <si>
    <t>Modelos y Simulación  1cr - grupo 3</t>
  </si>
  <si>
    <t>Modelos y Simulación  1cr - grupo 4</t>
  </si>
  <si>
    <t>Modelos y simulación de sistemas - grupo 1</t>
  </si>
  <si>
    <t>Gustavo Rendón</t>
  </si>
  <si>
    <t>Seminario de trabajo de grado de 1 Cr</t>
  </si>
  <si>
    <t>Modelos y simulación de sistemas - grupo 2</t>
  </si>
  <si>
    <t>Modelos y simulación Empresarial - grupo 1</t>
  </si>
  <si>
    <t xml:space="preserve">Sistemas inteligentes </t>
  </si>
  <si>
    <t>Modelos y simulación Empresarial - grupo 2</t>
  </si>
  <si>
    <t>Modelos y Simulación numérica - grupo 1</t>
  </si>
  <si>
    <t>Yesid Montoya</t>
  </si>
  <si>
    <t xml:space="preserve">Sistemas mecánicos </t>
  </si>
  <si>
    <t>Modelos y Simulación numérica - grupo 2</t>
  </si>
  <si>
    <t xml:space="preserve">Suministro y disposición de aguas </t>
  </si>
  <si>
    <t>Morfofisiología III  3cr</t>
  </si>
  <si>
    <t xml:space="preserve">Teoría de restricciones </t>
  </si>
  <si>
    <t>Oleoneumática industrial</t>
  </si>
  <si>
    <t xml:space="preserve">Termodinámica y Mecánica de Fluidos </t>
  </si>
  <si>
    <t>Optativa de ingeniería aplicada</t>
  </si>
  <si>
    <t>GR</t>
  </si>
  <si>
    <t xml:space="preserve">Asignatura Gestionada por Director de Programa  </t>
  </si>
  <si>
    <t xml:space="preserve">Tránsito y transporte </t>
  </si>
  <si>
    <t xml:space="preserve">Preparación SPE </t>
  </si>
  <si>
    <t>Asignatura Gestionada por SPE</t>
  </si>
  <si>
    <t>Proyecto de ingeniería I</t>
  </si>
  <si>
    <t>Preparación y Evaluación de Proyectos 4cr</t>
  </si>
  <si>
    <t>Christian Lochmüller</t>
  </si>
  <si>
    <t>Probabilidad y Estadística  4 cr</t>
  </si>
  <si>
    <t>Procesos de transformación industrial</t>
  </si>
  <si>
    <t xml:space="preserve">Programación </t>
  </si>
  <si>
    <t>Informática</t>
  </si>
  <si>
    <t>Pronósticos PV y PN</t>
  </si>
  <si>
    <t>Proyección y responsabilidad social</t>
  </si>
  <si>
    <t>Módulo de gestión ambiental por definir por la UA CAI</t>
  </si>
  <si>
    <t>Quimica ambiental</t>
  </si>
  <si>
    <t>Química</t>
  </si>
  <si>
    <t>Por definir. Se sugiere a Lucía Victoria Ospina</t>
  </si>
  <si>
    <t>Requisitos y Modelos</t>
  </si>
  <si>
    <t>Robótica industrial</t>
  </si>
  <si>
    <t>Seminario de investigación 2cr</t>
  </si>
  <si>
    <t>Asignatura Gestionada por Investigación</t>
  </si>
  <si>
    <t>Seminario de trabajo de grado 1cr</t>
  </si>
  <si>
    <t>Sistemas Discretos</t>
  </si>
  <si>
    <t>Sistemas inteligentes</t>
  </si>
  <si>
    <t xml:space="preserve">Ingeniería de Software, Hardware y Redes </t>
  </si>
  <si>
    <t>Sistemas mecánicos</t>
  </si>
  <si>
    <t>Suministro y disposición de aguas</t>
  </si>
  <si>
    <t>Teoría de restricciones</t>
  </si>
  <si>
    <t>Alejandro Céspedes</t>
  </si>
  <si>
    <t xml:space="preserve">Termodinámica y mec fluidos PV y PN </t>
  </si>
  <si>
    <t>Tránsito y transporte</t>
  </si>
  <si>
    <t>Juan Manuel Gómez</t>
  </si>
  <si>
    <t>Topografía</t>
  </si>
  <si>
    <t>Guillermo Cardona  y Beatriz Mesa (2 clases)+auxiliar de docencia</t>
  </si>
  <si>
    <t xml:space="preserve">Área académica </t>
  </si>
  <si>
    <t>Dedicación</t>
  </si>
  <si>
    <t xml:space="preserve">Asignatura Gestionada por Ciencias Básicas  </t>
  </si>
  <si>
    <t>No</t>
  </si>
  <si>
    <t xml:space="preserve">Química </t>
  </si>
  <si>
    <t>Administración General - AG</t>
  </si>
  <si>
    <t> </t>
  </si>
  <si>
    <t>LUNES</t>
  </si>
  <si>
    <t xml:space="preserve">MARTES </t>
  </si>
  <si>
    <t>MIERCOLES</t>
  </si>
  <si>
    <t>JUEVES</t>
  </si>
  <si>
    <t>VIERNES</t>
  </si>
  <si>
    <t>SABADO</t>
  </si>
  <si>
    <t>PROFESORES</t>
  </si>
  <si>
    <t>6 a 7</t>
  </si>
  <si>
    <t>GR01-Virt</t>
  </si>
  <si>
    <t>7 a 8</t>
  </si>
  <si>
    <t>8 a 9</t>
  </si>
  <si>
    <t xml:space="preserve">Natalia Marín Tabares </t>
  </si>
  <si>
    <t>9 a 10</t>
  </si>
  <si>
    <t xml:space="preserve">Moisés Briñez </t>
  </si>
  <si>
    <t>10 a 11</t>
  </si>
  <si>
    <t>11 a 12</t>
  </si>
  <si>
    <t>Cupo del virtual máximo 35</t>
  </si>
  <si>
    <t>12 a 13</t>
  </si>
  <si>
    <t>13 a 14</t>
  </si>
  <si>
    <t>14 a 15</t>
  </si>
  <si>
    <t>15 a 16</t>
  </si>
  <si>
    <t>16 a 17</t>
  </si>
  <si>
    <t>17 a 18</t>
  </si>
  <si>
    <t>18 a 19</t>
  </si>
  <si>
    <t>19 a 20</t>
  </si>
  <si>
    <t>Análisis numérico - AN</t>
  </si>
  <si>
    <t>Leidi Yuliana Agudelo Vélez</t>
  </si>
  <si>
    <t>Gabriel Jaime Castaño Chica</t>
  </si>
  <si>
    <t>En caso de ser necesario un nuveo grupo, sería para L-W 16-18</t>
  </si>
  <si>
    <t>Cálculo en Varias Variables - CVV</t>
  </si>
  <si>
    <t xml:space="preserve">Gabriel Jaime Castaño Chica </t>
  </si>
  <si>
    <t>GR01/GR06</t>
  </si>
  <si>
    <t>GR04-Ingles</t>
  </si>
  <si>
    <t>Andrés Sarrazola (Inglés)</t>
  </si>
  <si>
    <t>Cristian Felipe Gallego (Profesor nuevo) Ma-J14 -16; V  14:00</t>
  </si>
  <si>
    <t>GR03/GR06</t>
  </si>
  <si>
    <t>GR04- Ingles</t>
  </si>
  <si>
    <t>L-W 12:00 ; L: 9:00  (L: 8-9 o 4-5)(Diana)</t>
  </si>
  <si>
    <t> GR05</t>
  </si>
  <si>
    <t>Contabilidad y Finanzas</t>
  </si>
  <si>
    <t xml:space="preserve">Miller Ramírez Cruz </t>
  </si>
  <si>
    <t xml:space="preserve">Juan Bernardo Jaramillo </t>
  </si>
  <si>
    <t>Economía General</t>
  </si>
  <si>
    <t xml:space="preserve">José Manuel Restrepo Abondano </t>
  </si>
  <si>
    <t xml:space="preserve">GR02- Inglés </t>
  </si>
  <si>
    <t xml:space="preserve">Maria Fernanda Quintero </t>
  </si>
  <si>
    <t>GR02- Inglés</t>
  </si>
  <si>
    <t>GR02-Inglés</t>
  </si>
  <si>
    <t>Ecuaciones Diferenciales</t>
  </si>
  <si>
    <t>Diana Hurtado</t>
  </si>
  <si>
    <t>Andrés Sarrazola</t>
  </si>
  <si>
    <t>Andres Sarrazola</t>
  </si>
  <si>
    <t>GR04/GR05-Fra</t>
  </si>
  <si>
    <t>GR05-Francés</t>
  </si>
  <si>
    <t>Aníbal Álvarez</t>
  </si>
  <si>
    <t>GR07</t>
  </si>
  <si>
    <t>POR DEFINIR</t>
  </si>
  <si>
    <t>Walter Ospina</t>
  </si>
  <si>
    <t>Ética y Responsabilidad Social (3)</t>
  </si>
  <si>
    <t>Fabio Calle (arranca y después Andrés)</t>
  </si>
  <si>
    <t>Claudia Álvarez Saldarriaga (arranca y después Maicol)</t>
  </si>
  <si>
    <t>CG8</t>
  </si>
  <si>
    <t>Maicol Mazo Gaviria (arranca y luego Claudia)</t>
  </si>
  <si>
    <t>PS</t>
  </si>
  <si>
    <t xml:space="preserve">Oscar Moreno Montoya </t>
  </si>
  <si>
    <t>Cátedra G8: ética y tecnología en la era de la Inteligencia Artificial</t>
  </si>
  <si>
    <t>Modalidad Mixta: virtual y presencial</t>
  </si>
  <si>
    <t>PS- Oscar</t>
  </si>
  <si>
    <t>Eugenio Giraldo</t>
  </si>
  <si>
    <t>Julian Pino</t>
  </si>
  <si>
    <t>Lab01</t>
  </si>
  <si>
    <t>Amalia Betancur (Ingles)</t>
  </si>
  <si>
    <t>GR04-Ing/GR03</t>
  </si>
  <si>
    <t>Lab02</t>
  </si>
  <si>
    <t>Lab03</t>
  </si>
  <si>
    <t>Lab04</t>
  </si>
  <si>
    <t>Lab05</t>
  </si>
  <si>
    <t>Lab06</t>
  </si>
  <si>
    <t>Física de Ondas</t>
  </si>
  <si>
    <t>Juan Diego Acevedo</t>
  </si>
  <si>
    <t>Ricardo León Restrepo Arango</t>
  </si>
  <si>
    <t>Juan Suarez</t>
  </si>
  <si>
    <t>Formulación y Evaluación de Proyectos</t>
  </si>
  <si>
    <t xml:space="preserve">Ana Catalina Saldarriaga </t>
  </si>
  <si>
    <t>MIÉRCOLES</t>
  </si>
  <si>
    <t>SÁBADO</t>
  </si>
  <si>
    <t xml:space="preserve">Emanuel Alejandro Giraldo </t>
  </si>
  <si>
    <t xml:space="preserve">Oscar Moreno Montoya. </t>
  </si>
  <si>
    <t>Emanuel Alejandro Giraldo</t>
  </si>
  <si>
    <t>Legislación general</t>
  </si>
  <si>
    <t>GR04 - Ing</t>
  </si>
  <si>
    <t xml:space="preserve">Fabio Calle </t>
  </si>
  <si>
    <t xml:space="preserve">Juliana Patiño </t>
  </si>
  <si>
    <t>GR04 (Ing)</t>
  </si>
  <si>
    <t xml:space="preserve">Sara García </t>
  </si>
  <si>
    <t>Metodología de la Investigación</t>
  </si>
  <si>
    <t xml:space="preserve">GR01 </t>
  </si>
  <si>
    <t>Modelos y Simulación  (1cr)</t>
  </si>
  <si>
    <t>Jaime Sánchez</t>
  </si>
  <si>
    <t>David Zuluaga</t>
  </si>
  <si>
    <t>Probabilidad y Estadística</t>
  </si>
  <si>
    <t xml:space="preserve">Nicolás Arango Londoño </t>
  </si>
  <si>
    <t>Por definir la apertura</t>
  </si>
  <si>
    <t>Nicolás Arango Londoño</t>
  </si>
  <si>
    <t>Wincy Guerra Polanía</t>
  </si>
  <si>
    <t>Preparación SPE</t>
  </si>
  <si>
    <t>Blanca Gómez</t>
  </si>
  <si>
    <t>Los encuentros no son todas las semanas</t>
  </si>
  <si>
    <t>Circuitos Eléctricos y Máquinas</t>
  </si>
  <si>
    <t>Aula</t>
  </si>
  <si>
    <t>Róbinson Torres</t>
  </si>
  <si>
    <t>2.4B</t>
  </si>
  <si>
    <t>2.2B</t>
  </si>
  <si>
    <t>LAB GR01</t>
  </si>
  <si>
    <t>LAB GR02</t>
  </si>
  <si>
    <t>20 a 21</t>
  </si>
  <si>
    <t>Comunicación y Redes Industriales</t>
  </si>
  <si>
    <t>José Valentín - Camilo Buriticá</t>
  </si>
  <si>
    <t>Control Análogo</t>
  </si>
  <si>
    <t>Tatiana Manrique</t>
  </si>
  <si>
    <t>L MC01</t>
  </si>
  <si>
    <t>Control Digital</t>
  </si>
  <si>
    <t>Mario Alejandro Giraldo</t>
  </si>
  <si>
    <t>L1 MC01</t>
  </si>
  <si>
    <t>Diseño Asistido Por Computador</t>
  </si>
  <si>
    <t>Sergio Suárez</t>
  </si>
  <si>
    <t>Diseño Mecatrónico</t>
  </si>
  <si>
    <t>Cindy Carmona</t>
  </si>
  <si>
    <t>Electrónica Análoga y de Potencia</t>
  </si>
  <si>
    <t>Yeison J. Montaguth</t>
  </si>
  <si>
    <t>LGR01</t>
  </si>
  <si>
    <t>L1 GR01</t>
  </si>
  <si>
    <t>L2 GR02</t>
  </si>
  <si>
    <t>Instrumentación y Automatización Industrial</t>
  </si>
  <si>
    <t>Juan David Núñez</t>
  </si>
  <si>
    <t>LMC01</t>
  </si>
  <si>
    <t>Internet de las Cosas - MINOR en tecnologías 4.0</t>
  </si>
  <si>
    <t>Lugar</t>
  </si>
  <si>
    <t>José Valentín</t>
  </si>
  <si>
    <t>Modelos y Simulación Numérica</t>
  </si>
  <si>
    <t>Oleoneumática Industrial</t>
  </si>
  <si>
    <t>Pedro León Simanca</t>
  </si>
  <si>
    <t>Procesos de Transformación Industrial</t>
  </si>
  <si>
    <t>Luis Vicente Wilches</t>
  </si>
  <si>
    <t>Programación</t>
  </si>
  <si>
    <t>Juan Sebastián Valencia</t>
  </si>
  <si>
    <t>Andrés Quintero Zea</t>
  </si>
  <si>
    <t> Andrés Quintero Zea</t>
  </si>
  <si>
    <t>GR01  .</t>
  </si>
  <si>
    <t>GR02 - GR01</t>
  </si>
  <si>
    <t>Proyecto de Ingeniería I- MCT</t>
  </si>
  <si>
    <t>Georffrey Acevedo González</t>
  </si>
  <si>
    <t>RETO</t>
  </si>
  <si>
    <t>Cohetería Deportiva y Picosatélite (CANSAT)</t>
  </si>
  <si>
    <t>Proyecto de Ingeniería II- MCT</t>
  </si>
  <si>
    <t>David Rozo Osorio</t>
  </si>
  <si>
    <t>Diseño de Drones</t>
  </si>
  <si>
    <t>Proyecto de Ingeniería III- MCT</t>
  </si>
  <si>
    <t>Yeison Javir Montagut</t>
  </si>
  <si>
    <t>HOVERCRAFT - AERODESLIZADOR</t>
  </si>
  <si>
    <t>Proyecto de Ingeniería IV- MCT</t>
  </si>
  <si>
    <t>ROBÓTICA SUB ACUÁTICA</t>
  </si>
  <si>
    <t>Robótica Industrial</t>
  </si>
  <si>
    <t xml:space="preserve">Señales y Sistemas </t>
  </si>
  <si>
    <t>Sistemas Mecánicos</t>
  </si>
  <si>
    <t>Jorge Hernán Córdoba</t>
  </si>
  <si>
    <t>Sistemas Inteligentes</t>
  </si>
  <si>
    <t>John Alexander</t>
  </si>
  <si>
    <t>Visión Artificial</t>
  </si>
  <si>
    <t>Gustavo Moreno Hincapié</t>
  </si>
  <si>
    <t>3.1B</t>
  </si>
  <si>
    <t>Robótica Móvil</t>
  </si>
  <si>
    <t>MC01-Inglés</t>
  </si>
  <si>
    <t xml:space="preserve">David Rozo </t>
  </si>
  <si>
    <t>Circuitos Eléctricos y Electrónicos 2</t>
  </si>
  <si>
    <t>David Rozo</t>
  </si>
  <si>
    <t>Circuitos Eléctricos y Electrónicos 1</t>
  </si>
  <si>
    <t>L1MC01</t>
  </si>
  <si>
    <t>Proyecto de Ingeniería III - MCT</t>
  </si>
  <si>
    <t>Yeison Javier Montagutt</t>
  </si>
  <si>
    <t>2.6C</t>
  </si>
  <si>
    <t>Proyecto de Ingeniería IV - MCT</t>
  </si>
  <si>
    <t>Juan Javier Cardona Trujillo</t>
  </si>
  <si>
    <t>2.5C</t>
  </si>
  <si>
    <t>MC 01-Inglés</t>
  </si>
  <si>
    <t>Seminario de Trabajo de Grado</t>
  </si>
  <si>
    <t>TECNOLOGÍAS PARA LA INDUSTRIA 4.0</t>
  </si>
  <si>
    <t xml:space="preserve">Fomentar el desarrollo de competencias para la integración de  tecnologías de la industria 4.0, promoviendo la innovación, la automatización y optimización de proncesos en entornos industriales  inteligentes y sostenibles. </t>
  </si>
  <si>
    <t xml:space="preserve">MINOR Diseñado para que los mecatrónicos profundicen aún más en las tecnologías que están transformando el mundo. </t>
  </si>
  <si>
    <t>Internet de las Cosas</t>
  </si>
  <si>
    <t>Robótica Móvil - MINOR EN TECNOLOGÍAS 4.0</t>
  </si>
  <si>
    <t>CONOCE MÁS AQUÍ:</t>
  </si>
  <si>
    <t>https://www.youtube.com/watch?v=g2E_mRyyMzw</t>
  </si>
  <si>
    <t>NIVEL 3</t>
  </si>
  <si>
    <t>NIVEL 4</t>
  </si>
  <si>
    <t xml:space="preserve"> NIVEL 5</t>
  </si>
  <si>
    <t>NIVEL 6</t>
  </si>
  <si>
    <t>NIVEL 7</t>
  </si>
  <si>
    <t>NIVEL 8</t>
  </si>
  <si>
    <t>NIVEL 10</t>
  </si>
  <si>
    <t>CVV</t>
  </si>
  <si>
    <t>Cálculo en varias</t>
  </si>
  <si>
    <t>AN</t>
  </si>
  <si>
    <t>Análisis Numérico</t>
  </si>
  <si>
    <t>PE</t>
  </si>
  <si>
    <t>MSN</t>
  </si>
  <si>
    <t>Modelos y Sim Numérica</t>
  </si>
  <si>
    <t>MI</t>
  </si>
  <si>
    <t>STG</t>
  </si>
  <si>
    <t>VA</t>
  </si>
  <si>
    <t>Visión Artificial - Optativa</t>
  </si>
  <si>
    <t>ED</t>
  </si>
  <si>
    <t>D</t>
  </si>
  <si>
    <t>MS</t>
  </si>
  <si>
    <t>Modelos y Simulación</t>
  </si>
  <si>
    <t>SS</t>
  </si>
  <si>
    <t>Señales y Sistemas</t>
  </si>
  <si>
    <t>CA</t>
  </si>
  <si>
    <t>Control Análogo -17- mesas</t>
  </si>
  <si>
    <t>CD</t>
  </si>
  <si>
    <t>IoT</t>
  </si>
  <si>
    <t>Internet de las Cosas - Optativa</t>
  </si>
  <si>
    <t>ES</t>
  </si>
  <si>
    <t>FC</t>
  </si>
  <si>
    <t>Física de Campos</t>
  </si>
  <si>
    <t>FO</t>
  </si>
  <si>
    <t>EAP</t>
  </si>
  <si>
    <t>EDM</t>
  </si>
  <si>
    <t>DM</t>
  </si>
  <si>
    <t>SI</t>
  </si>
  <si>
    <t xml:space="preserve">Sistemas Inteligentes </t>
  </si>
  <si>
    <t>CM</t>
  </si>
  <si>
    <t>Ciencia de los Materiales</t>
  </si>
  <si>
    <t>MM</t>
  </si>
  <si>
    <t>Mecánica de Materiales</t>
  </si>
  <si>
    <t>CEM</t>
  </si>
  <si>
    <t>DAC</t>
  </si>
  <si>
    <t>Diseño Asistido por Computador</t>
  </si>
  <si>
    <t>IAI</t>
  </si>
  <si>
    <t>RI</t>
  </si>
  <si>
    <t>Robótica Industrial - cómputo-</t>
  </si>
  <si>
    <t>CRI</t>
  </si>
  <si>
    <t>TD</t>
  </si>
  <si>
    <t>Termodinámica y Mecánca de fluidos</t>
  </si>
  <si>
    <t>EG</t>
  </si>
  <si>
    <t>SM</t>
  </si>
  <si>
    <t>PTI</t>
  </si>
  <si>
    <t>Procesos de Transformación  Industrial</t>
  </si>
  <si>
    <t>CyF</t>
  </si>
  <si>
    <t>FEP</t>
  </si>
  <si>
    <t>ET</t>
  </si>
  <si>
    <t>Ética y Responsabilidad Social</t>
  </si>
  <si>
    <t>P</t>
  </si>
  <si>
    <t>Programación - Solo este grupo, 12 para bio el viernes</t>
  </si>
  <si>
    <t>PI2</t>
  </si>
  <si>
    <t>Proyecto de Ingenieria II</t>
  </si>
  <si>
    <t>OI</t>
  </si>
  <si>
    <t>G</t>
  </si>
  <si>
    <t>Geopolígica</t>
  </si>
  <si>
    <t>AG</t>
  </si>
  <si>
    <t>PI4</t>
  </si>
  <si>
    <t>Proyecto de Ingenieria IV</t>
  </si>
  <si>
    <t>RM</t>
  </si>
  <si>
    <t>Robótica Móvil - Optativa</t>
  </si>
  <si>
    <t>LG</t>
  </si>
  <si>
    <t>Legislación General</t>
  </si>
  <si>
    <t>PI3</t>
  </si>
  <si>
    <t>Proyecto de Ingenieria III</t>
  </si>
  <si>
    <t>pSPE</t>
  </si>
  <si>
    <t>NIEVEL 3 OPCIÓN 1</t>
  </si>
  <si>
    <t>NIVEL 4 OPCIÓN 1</t>
  </si>
  <si>
    <t>NIVEL 5 OPCIÓN 1</t>
  </si>
  <si>
    <t>NIVEL 6 OPCIÓN 1</t>
  </si>
  <si>
    <t>NIVEL 7 OPCIÓN 1</t>
  </si>
  <si>
    <t>NIVEL 8 OPCIÓN 1</t>
  </si>
  <si>
    <t>NIVEL 10 OPCIÓN 1</t>
  </si>
  <si>
    <t>CAMILO BURITICÁ</t>
  </si>
  <si>
    <t>L</t>
  </si>
  <si>
    <t>M</t>
  </si>
  <si>
    <t>W</t>
  </si>
  <si>
    <t>J</t>
  </si>
  <si>
    <t>V</t>
  </si>
  <si>
    <t>S</t>
  </si>
  <si>
    <t>OCUPACIÓN LAB  ELECTRÓNICOS I</t>
  </si>
  <si>
    <t>OCUPACIÓN LAB ELECTRÓNICOS II</t>
  </si>
  <si>
    <t>YEISON</t>
  </si>
  <si>
    <t>LAB DE CONTROL</t>
  </si>
  <si>
    <t>AN4</t>
  </si>
  <si>
    <t>D1</t>
  </si>
  <si>
    <t>SS1C</t>
  </si>
  <si>
    <t>SS1</t>
  </si>
  <si>
    <t>PE3</t>
  </si>
  <si>
    <t>CVV1</t>
  </si>
  <si>
    <t>G3</t>
  </si>
  <si>
    <t>EDM1_L</t>
  </si>
  <si>
    <t>EDM1</t>
  </si>
  <si>
    <t>AG4</t>
  </si>
  <si>
    <t>ET1</t>
  </si>
  <si>
    <t>EE</t>
  </si>
  <si>
    <t>CM1</t>
  </si>
  <si>
    <t>ED3</t>
  </si>
  <si>
    <t>EG2</t>
  </si>
  <si>
    <t>MS1</t>
  </si>
  <si>
    <t>FO1</t>
  </si>
  <si>
    <t>L APS</t>
  </si>
  <si>
    <t>ES2</t>
  </si>
  <si>
    <t>FC2</t>
  </si>
  <si>
    <t>MM1</t>
  </si>
  <si>
    <t>LCEM1</t>
  </si>
  <si>
    <t>L IAI</t>
  </si>
  <si>
    <t>L CA</t>
  </si>
  <si>
    <t>L1 CD</t>
  </si>
  <si>
    <t>IOT</t>
  </si>
  <si>
    <t>EDM2_L</t>
  </si>
  <si>
    <t>L CEM2</t>
  </si>
  <si>
    <t>TD1</t>
  </si>
  <si>
    <t>LG1</t>
  </si>
  <si>
    <t>CEM1</t>
  </si>
  <si>
    <t>CEM 1</t>
  </si>
  <si>
    <t>LEAP</t>
  </si>
  <si>
    <t>CF1</t>
  </si>
  <si>
    <t>MI2</t>
  </si>
  <si>
    <t>FEP1</t>
  </si>
  <si>
    <t>P1</t>
  </si>
  <si>
    <t>P2</t>
  </si>
  <si>
    <t>L RI</t>
  </si>
  <si>
    <t xml:space="preserve">EG4 Virtual </t>
  </si>
  <si>
    <t>NIVEL 4 OPCIÓN 2</t>
  </si>
  <si>
    <t>JOSE VALENTIN</t>
  </si>
  <si>
    <t>NIVEL 3 OPCIÓN 2</t>
  </si>
  <si>
    <t>NIVEL 5 OPCIÓN 2</t>
  </si>
  <si>
    <t>NIVEL 6 OPCIÓN 2</t>
  </si>
  <si>
    <t>NIVEL 7 OPCIÓN 2</t>
  </si>
  <si>
    <t>NIVEL 8 OPCIÓN 2</t>
  </si>
  <si>
    <t>NIVEL 10 OPCIÓN 2</t>
  </si>
  <si>
    <t>DAVID ROZO</t>
  </si>
  <si>
    <t>TATIANA</t>
  </si>
  <si>
    <t>EG1</t>
  </si>
  <si>
    <t>CEM 2</t>
  </si>
  <si>
    <t>CVV3</t>
  </si>
  <si>
    <t>ED1</t>
  </si>
  <si>
    <t>FC3</t>
  </si>
  <si>
    <t>CM2</t>
  </si>
  <si>
    <t>G2</t>
  </si>
  <si>
    <t>EDM2</t>
  </si>
  <si>
    <t>AG3</t>
  </si>
  <si>
    <t>AN2</t>
  </si>
  <si>
    <t>PE1</t>
  </si>
  <si>
    <t>ES1</t>
  </si>
  <si>
    <t>FO3</t>
  </si>
  <si>
    <t>MS2</t>
  </si>
  <si>
    <t>MI1</t>
  </si>
  <si>
    <t>pSPE2</t>
  </si>
  <si>
    <t>FEP2</t>
  </si>
  <si>
    <t>ET2</t>
  </si>
  <si>
    <t>IIN</t>
  </si>
  <si>
    <t>LG3</t>
  </si>
  <si>
    <t>ET3</t>
  </si>
  <si>
    <t>P3</t>
  </si>
  <si>
    <t>AG1 Virt</t>
  </si>
  <si>
    <t>Maicol Mazo Gaviria y Georffrey</t>
  </si>
  <si>
    <t>CON RENOVACIÓN DE ACREDITACIÓN DE ALTA CALIDAD POR 8 AÑOS</t>
  </si>
  <si>
    <t>CON 21 AÑOS DE HISTORIA</t>
  </si>
  <si>
    <t>PROGRAMA CON DOS ACREDITACIONES DE ALTA CALIDAD  7 Y 8 AÑOS  // 570 EGRESADOS // LÍDER EN EMPRENDIMIENTO // LÍDER EN MOVILIDAD</t>
  </si>
  <si>
    <t>Termodinámica y Macánica de Fluidos</t>
  </si>
  <si>
    <t>Mario Sánchez</t>
  </si>
  <si>
    <t xml:space="preserve">Mecánica de Materiales - MM </t>
  </si>
  <si>
    <t>35 estudiantes ---- REV 14112024</t>
  </si>
  <si>
    <t>Ciencia de los Materiales -CM-</t>
  </si>
  <si>
    <t>2025-1                  REV 14112024</t>
  </si>
  <si>
    <t>Jose William Restrespo</t>
  </si>
  <si>
    <t>GR01-02</t>
  </si>
  <si>
    <t>2025-1</t>
  </si>
  <si>
    <t>Ciencia de datos</t>
  </si>
  <si>
    <t>Juan Guillermo Suárez 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</si>
</sst>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6"/>
      <color rgb="FF000000"/>
      <name val="Calibri"/>
      <family val="2"/>
    </font>
    <font>
      <b/>
      <sz val="12"/>
      <color rgb="FFFF0000"/>
      <name val="Calibri"/>
      <family val="2"/>
    </font>
    <font>
      <sz val="10"/>
      <name val="Calibri"/>
      <family val="2"/>
    </font>
    <font>
      <sz val="11"/>
      <color theme="1"/>
      <name val="-Apple-System"/>
      <charset val="1"/>
    </font>
    <font>
      <b/>
      <sz val="16"/>
      <color theme="1"/>
      <name val="Calibri"/>
      <family val="2"/>
    </font>
    <font>
      <sz val="8"/>
      <color rgb="FF000000"/>
      <name val="Calibri"/>
      <family val="2"/>
    </font>
    <font>
      <b/>
      <sz val="11"/>
      <color theme="1"/>
      <name val="Calibri"/>
      <family val="2"/>
    </font>
    <font>
      <b/>
      <sz val="16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10"/>
      <name val="Calibri"/>
      <family val="2"/>
    </font>
    <font>
      <sz val="11"/>
      <name val="Calibri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-Apple-System"/>
      <charset val="1"/>
    </font>
    <font>
      <sz val="9"/>
      <name val="Calibri"/>
      <family val="2"/>
    </font>
    <font>
      <sz val="10"/>
      <name val="Calibri"/>
    </font>
    <font>
      <sz val="11"/>
      <color theme="0" tint="-0.14999847407452621"/>
      <name val="Calibri"/>
      <family val="2"/>
    </font>
    <font>
      <sz val="12"/>
      <name val="Arial"/>
      <family val="2"/>
    </font>
    <font>
      <sz val="11"/>
      <name val="Times New Roman"/>
      <family val="1"/>
    </font>
    <font>
      <b/>
      <sz val="14"/>
      <name val="Calibri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66"/>
        <bgColor rgb="FF000000"/>
      </patternFill>
    </fill>
    <fill>
      <patternFill patternType="solid">
        <fgColor rgb="FF9BBB59"/>
        <bgColor rgb="FF000000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0" fontId="28" fillId="0" borderId="0"/>
  </cellStyleXfs>
  <cellXfs count="609">
    <xf numFmtId="0" fontId="0" fillId="0" borderId="0" xfId="0"/>
    <xf numFmtId="0" fontId="1" fillId="0" borderId="0" xfId="0" applyFont="1"/>
    <xf numFmtId="0" fontId="1" fillId="4" borderId="0" xfId="0" applyFont="1" applyFill="1"/>
    <xf numFmtId="0" fontId="2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4" fillId="3" borderId="8" xfId="0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4" fillId="7" borderId="7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0" fillId="6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7" borderId="1" xfId="0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4" fillId="7" borderId="8" xfId="0" applyFont="1" applyFill="1" applyBorder="1" applyAlignment="1">
      <alignment horizontal="center"/>
    </xf>
    <xf numFmtId="164" fontId="4" fillId="7" borderId="6" xfId="0" applyNumberFormat="1" applyFont="1" applyFill="1" applyBorder="1" applyAlignment="1">
      <alignment horizontal="center"/>
    </xf>
    <xf numFmtId="164" fontId="4" fillId="7" borderId="7" xfId="0" applyNumberFormat="1" applyFont="1" applyFill="1" applyBorder="1" applyAlignment="1">
      <alignment horizontal="center"/>
    </xf>
    <xf numFmtId="164" fontId="4" fillId="7" borderId="8" xfId="0" applyNumberFormat="1" applyFont="1" applyFill="1" applyBorder="1" applyAlignment="1">
      <alignment horizontal="center"/>
    </xf>
    <xf numFmtId="0" fontId="5" fillId="7" borderId="9" xfId="0" applyFont="1" applyFill="1" applyBorder="1" applyAlignment="1">
      <alignment horizontal="left" vertical="center" wrapText="1"/>
    </xf>
    <xf numFmtId="0" fontId="0" fillId="7" borderId="0" xfId="0" applyFill="1"/>
    <xf numFmtId="0" fontId="8" fillId="6" borderId="1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9" borderId="1" xfId="0" applyFill="1" applyBorder="1" applyAlignment="1">
      <alignment vertical="center"/>
    </xf>
    <xf numFmtId="0" fontId="4" fillId="0" borderId="8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5" fillId="0" borderId="18" xfId="0" applyFont="1" applyBorder="1" applyAlignment="1">
      <alignment wrapText="1"/>
    </xf>
    <xf numFmtId="0" fontId="1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" fillId="0" borderId="14" xfId="0" applyFont="1" applyBorder="1" applyAlignment="1">
      <alignment horizontal="center"/>
    </xf>
    <xf numFmtId="0" fontId="12" fillId="0" borderId="17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4" fillId="0" borderId="18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5" fillId="9" borderId="17" xfId="0" applyFont="1" applyFill="1" applyBorder="1" applyAlignment="1">
      <alignment horizontal="center" wrapText="1"/>
    </xf>
    <xf numFmtId="0" fontId="15" fillId="0" borderId="12" xfId="0" applyFont="1" applyBorder="1" applyAlignment="1">
      <alignment wrapText="1"/>
    </xf>
    <xf numFmtId="0" fontId="15" fillId="0" borderId="14" xfId="0" applyFont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15" fillId="0" borderId="21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0" fontId="14" fillId="0" borderId="21" xfId="0" applyFont="1" applyBorder="1" applyAlignment="1">
      <alignment horizontal="center" wrapText="1"/>
    </xf>
    <xf numFmtId="0" fontId="13" fillId="0" borderId="19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15" fillId="0" borderId="17" xfId="0" applyFont="1" applyBorder="1" applyAlignment="1">
      <alignment wrapText="1"/>
    </xf>
    <xf numFmtId="0" fontId="15" fillId="0" borderId="18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wrapText="1"/>
    </xf>
    <xf numFmtId="0" fontId="15" fillId="0" borderId="14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0" fontId="13" fillId="0" borderId="21" xfId="0" applyFont="1" applyBorder="1" applyAlignment="1">
      <alignment horizontal="center" wrapText="1"/>
    </xf>
    <xf numFmtId="0" fontId="15" fillId="0" borderId="25" xfId="0" applyFont="1" applyBorder="1" applyAlignment="1">
      <alignment horizontal="center" vertical="center" readingOrder="1"/>
    </xf>
    <xf numFmtId="0" fontId="14" fillId="0" borderId="18" xfId="0" applyFont="1" applyBorder="1" applyAlignment="1">
      <alignment wrapText="1"/>
    </xf>
    <xf numFmtId="0" fontId="15" fillId="0" borderId="14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wrapText="1"/>
    </xf>
    <xf numFmtId="0" fontId="0" fillId="0" borderId="14" xfId="0" applyBorder="1"/>
    <xf numFmtId="0" fontId="9" fillId="0" borderId="0" xfId="0" applyFont="1" applyAlignment="1">
      <alignment horizontal="left"/>
    </xf>
    <xf numFmtId="0" fontId="13" fillId="0" borderId="16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5" fillId="0" borderId="0" xfId="0" applyFont="1"/>
    <xf numFmtId="0" fontId="16" fillId="0" borderId="17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23" fillId="0" borderId="14" xfId="0" applyFont="1" applyBorder="1"/>
    <xf numFmtId="0" fontId="16" fillId="0" borderId="14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5" fillId="0" borderId="15" xfId="0" applyFont="1" applyBorder="1"/>
    <xf numFmtId="0" fontId="15" fillId="0" borderId="14" xfId="0" applyFont="1" applyBorder="1" applyAlignment="1">
      <alignment horizontal="center"/>
    </xf>
    <xf numFmtId="0" fontId="15" fillId="9" borderId="12" xfId="0" applyFont="1" applyFill="1" applyBorder="1" applyAlignment="1">
      <alignment horizontal="center" wrapText="1"/>
    </xf>
    <xf numFmtId="0" fontId="16" fillId="0" borderId="18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31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15" fillId="0" borderId="38" xfId="0" applyFont="1" applyBorder="1" applyAlignment="1">
      <alignment horizontal="center" wrapText="1"/>
    </xf>
    <xf numFmtId="0" fontId="16" fillId="0" borderId="22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5" xfId="0" applyFont="1" applyBorder="1"/>
    <xf numFmtId="0" fontId="16" fillId="13" borderId="12" xfId="0" applyFont="1" applyFill="1" applyBorder="1" applyAlignment="1">
      <alignment wrapText="1"/>
    </xf>
    <xf numFmtId="0" fontId="0" fillId="9" borderId="12" xfId="0" applyFill="1" applyBorder="1" applyAlignment="1">
      <alignment horizontal="center"/>
    </xf>
    <xf numFmtId="0" fontId="13" fillId="0" borderId="12" xfId="0" applyFont="1" applyBorder="1" applyAlignment="1">
      <alignment horizontal="center" wrapText="1"/>
    </xf>
    <xf numFmtId="0" fontId="28" fillId="0" borderId="0" xfId="2" applyAlignment="1">
      <alignment horizontal="center" vertical="center"/>
    </xf>
    <xf numFmtId="0" fontId="28" fillId="15" borderId="0" xfId="2" applyFill="1" applyAlignment="1">
      <alignment horizontal="center" vertical="center"/>
    </xf>
    <xf numFmtId="0" fontId="2" fillId="4" borderId="0" xfId="2" applyFont="1" applyFill="1" applyAlignment="1">
      <alignment horizontal="center" vertical="center"/>
    </xf>
    <xf numFmtId="0" fontId="28" fillId="21" borderId="0" xfId="2" applyFill="1" applyAlignment="1">
      <alignment horizontal="center" vertical="center"/>
    </xf>
    <xf numFmtId="0" fontId="28" fillId="0" borderId="0" xfId="2" applyAlignment="1">
      <alignment horizontal="center"/>
    </xf>
    <xf numFmtId="0" fontId="28" fillId="15" borderId="0" xfId="2" applyFill="1" applyAlignment="1">
      <alignment horizontal="center"/>
    </xf>
    <xf numFmtId="0" fontId="2" fillId="16" borderId="0" xfId="2" applyFont="1" applyFill="1" applyAlignment="1">
      <alignment horizontal="center"/>
    </xf>
    <xf numFmtId="0" fontId="29" fillId="0" borderId="0" xfId="2" applyFont="1" applyAlignment="1">
      <alignment horizontal="left"/>
    </xf>
    <xf numFmtId="0" fontId="2" fillId="8" borderId="0" xfId="2" applyFont="1" applyFill="1" applyAlignment="1">
      <alignment horizontal="center"/>
    </xf>
    <xf numFmtId="0" fontId="28" fillId="4" borderId="0" xfId="2" applyFill="1" applyAlignment="1">
      <alignment horizontal="left"/>
    </xf>
    <xf numFmtId="0" fontId="28" fillId="4" borderId="0" xfId="2" applyFill="1" applyAlignment="1">
      <alignment horizontal="center"/>
    </xf>
    <xf numFmtId="0" fontId="2" fillId="22" borderId="0" xfId="2" applyFont="1" applyFill="1" applyAlignment="1">
      <alignment horizontal="center"/>
    </xf>
    <xf numFmtId="0" fontId="28" fillId="0" borderId="0" xfId="2"/>
    <xf numFmtId="0" fontId="17" fillId="23" borderId="0" xfId="2" applyFont="1" applyFill="1" applyAlignment="1">
      <alignment horizontal="center"/>
    </xf>
    <xf numFmtId="0" fontId="29" fillId="0" borderId="0" xfId="2" applyFont="1" applyAlignment="1">
      <alignment horizontal="center" vertical="center"/>
    </xf>
    <xf numFmtId="0" fontId="2" fillId="19" borderId="0" xfId="2" applyFont="1" applyFill="1" applyAlignment="1">
      <alignment horizontal="center"/>
    </xf>
    <xf numFmtId="0" fontId="17" fillId="2" borderId="0" xfId="2" applyFont="1" applyFill="1" applyAlignment="1">
      <alignment horizontal="center"/>
    </xf>
    <xf numFmtId="0" fontId="17" fillId="20" borderId="0" xfId="2" applyFont="1" applyFill="1" applyAlignment="1">
      <alignment horizontal="center"/>
    </xf>
    <xf numFmtId="0" fontId="28" fillId="21" borderId="0" xfId="2" applyFill="1" applyAlignment="1">
      <alignment horizontal="center"/>
    </xf>
    <xf numFmtId="0" fontId="17" fillId="19" borderId="0" xfId="2" applyFont="1" applyFill="1" applyAlignment="1">
      <alignment horizontal="center"/>
    </xf>
    <xf numFmtId="0" fontId="29" fillId="0" borderId="0" xfId="2" applyFont="1" applyAlignment="1">
      <alignment horizontal="center"/>
    </xf>
    <xf numFmtId="0" fontId="17" fillId="22" borderId="0" xfId="2" applyFont="1" applyFill="1" applyAlignment="1">
      <alignment horizontal="center"/>
    </xf>
    <xf numFmtId="0" fontId="30" fillId="0" borderId="0" xfId="2" applyFont="1"/>
    <xf numFmtId="0" fontId="2" fillId="2" borderId="0" xfId="2" applyFont="1" applyFill="1" applyAlignment="1">
      <alignment horizontal="center"/>
    </xf>
    <xf numFmtId="0" fontId="2" fillId="20" borderId="0" xfId="2" applyFont="1" applyFill="1" applyAlignment="1">
      <alignment horizontal="center"/>
    </xf>
    <xf numFmtId="0" fontId="17" fillId="16" borderId="0" xfId="2" applyFont="1" applyFill="1" applyAlignment="1">
      <alignment horizontal="center"/>
    </xf>
    <xf numFmtId="0" fontId="31" fillId="8" borderId="0" xfId="2" applyFont="1" applyFill="1" applyAlignment="1">
      <alignment horizontal="center"/>
    </xf>
    <xf numFmtId="0" fontId="32" fillId="4" borderId="0" xfId="2" applyFont="1" applyFill="1" applyAlignment="1">
      <alignment horizontal="center"/>
    </xf>
    <xf numFmtId="0" fontId="2" fillId="23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31" fillId="23" borderId="0" xfId="2" applyFont="1" applyFill="1" applyAlignment="1">
      <alignment horizontal="center"/>
    </xf>
    <xf numFmtId="0" fontId="33" fillId="19" borderId="0" xfId="2" applyFont="1" applyFill="1" applyAlignment="1">
      <alignment horizontal="center"/>
    </xf>
    <xf numFmtId="0" fontId="28" fillId="4" borderId="0" xfId="2" applyFill="1"/>
    <xf numFmtId="0" fontId="28" fillId="15" borderId="0" xfId="2" applyFill="1"/>
    <xf numFmtId="0" fontId="2" fillId="4" borderId="0" xfId="2" applyFont="1" applyFill="1"/>
    <xf numFmtId="0" fontId="32" fillId="15" borderId="0" xfId="2" applyFont="1" applyFill="1"/>
    <xf numFmtId="0" fontId="32" fillId="4" borderId="0" xfId="2" applyFont="1" applyFill="1"/>
    <xf numFmtId="0" fontId="33" fillId="0" borderId="0" xfId="2" applyFont="1"/>
    <xf numFmtId="0" fontId="28" fillId="21" borderId="0" xfId="2" applyFill="1"/>
    <xf numFmtId="0" fontId="28" fillId="24" borderId="0" xfId="2" applyFill="1" applyAlignment="1">
      <alignment horizontal="center"/>
    </xf>
    <xf numFmtId="0" fontId="33" fillId="0" borderId="0" xfId="2" applyFont="1" applyAlignment="1">
      <alignment horizontal="center"/>
    </xf>
    <xf numFmtId="0" fontId="2" fillId="11" borderId="0" xfId="2" applyFont="1" applyFill="1" applyAlignment="1">
      <alignment horizontal="center"/>
    </xf>
    <xf numFmtId="0" fontId="33" fillId="6" borderId="0" xfId="2" applyFont="1" applyFill="1" applyAlignment="1">
      <alignment horizontal="center"/>
    </xf>
    <xf numFmtId="0" fontId="2" fillId="0" borderId="0" xfId="2" applyFont="1" applyAlignment="1">
      <alignment horizontal="center"/>
    </xf>
    <xf numFmtId="0" fontId="28" fillId="0" borderId="0" xfId="2" applyAlignment="1">
      <alignment vertical="center"/>
    </xf>
    <xf numFmtId="0" fontId="28" fillId="11" borderId="0" xfId="2" applyFill="1" applyAlignment="1">
      <alignment horizontal="center" vertical="center"/>
    </xf>
    <xf numFmtId="0" fontId="28" fillId="0" borderId="0" xfId="2" applyAlignment="1">
      <alignment vertical="center" wrapText="1"/>
    </xf>
    <xf numFmtId="0" fontId="28" fillId="4" borderId="0" xfId="2" applyFill="1" applyAlignment="1">
      <alignment vertical="center"/>
    </xf>
    <xf numFmtId="0" fontId="28" fillId="11" borderId="0" xfId="2" applyFill="1"/>
    <xf numFmtId="0" fontId="28" fillId="11" borderId="0" xfId="2" applyFill="1" applyAlignment="1">
      <alignment horizontal="center"/>
    </xf>
    <xf numFmtId="0" fontId="33" fillId="24" borderId="0" xfId="2" applyFont="1" applyFill="1" applyAlignment="1">
      <alignment horizontal="center"/>
    </xf>
    <xf numFmtId="0" fontId="33" fillId="11" borderId="0" xfId="2" applyFont="1" applyFill="1" applyAlignment="1">
      <alignment horizontal="center"/>
    </xf>
    <xf numFmtId="0" fontId="33" fillId="0" borderId="0" xfId="2" applyFont="1" applyAlignment="1">
      <alignment vertical="center"/>
    </xf>
    <xf numFmtId="0" fontId="4" fillId="0" borderId="12" xfId="0" applyFont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16" fillId="13" borderId="14" xfId="0" applyFont="1" applyFill="1" applyBorder="1" applyAlignment="1">
      <alignment wrapText="1"/>
    </xf>
    <xf numFmtId="0" fontId="28" fillId="0" borderId="0" xfId="2" applyAlignment="1">
      <alignment horizontal="left"/>
    </xf>
    <xf numFmtId="0" fontId="16" fillId="0" borderId="14" xfId="0" applyFont="1" applyBorder="1" applyAlignment="1">
      <alignment wrapText="1"/>
    </xf>
    <xf numFmtId="0" fontId="16" fillId="0" borderId="18" xfId="0" applyFont="1" applyBorder="1" applyAlignment="1">
      <alignment wrapText="1"/>
    </xf>
    <xf numFmtId="0" fontId="17" fillId="0" borderId="0" xfId="2" applyFont="1" applyAlignment="1">
      <alignment horizontal="center"/>
    </xf>
    <xf numFmtId="0" fontId="15" fillId="9" borderId="14" xfId="0" applyFont="1" applyFill="1" applyBorder="1"/>
    <xf numFmtId="0" fontId="16" fillId="9" borderId="14" xfId="0" applyFont="1" applyFill="1" applyBorder="1" applyAlignment="1">
      <alignment horizontal="center" wrapText="1"/>
    </xf>
    <xf numFmtId="0" fontId="16" fillId="0" borderId="12" xfId="0" applyFont="1" applyBorder="1" applyAlignment="1">
      <alignment wrapText="1"/>
    </xf>
    <xf numFmtId="0" fontId="15" fillId="0" borderId="25" xfId="0" applyFont="1" applyBorder="1" applyAlignment="1">
      <alignment horizontal="center" wrapText="1"/>
    </xf>
    <xf numFmtId="0" fontId="4" fillId="0" borderId="12" xfId="0" applyFont="1" applyBorder="1" applyAlignment="1">
      <alignment horizontal="left"/>
    </xf>
    <xf numFmtId="0" fontId="15" fillId="9" borderId="12" xfId="0" applyFont="1" applyFill="1" applyBorder="1"/>
    <xf numFmtId="0" fontId="1" fillId="0" borderId="0" xfId="0" applyFont="1" applyAlignment="1">
      <alignment horizontal="center" wrapText="1"/>
    </xf>
    <xf numFmtId="0" fontId="15" fillId="9" borderId="17" xfId="0" applyFont="1" applyFill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/>
    </xf>
    <xf numFmtId="0" fontId="15" fillId="0" borderId="22" xfId="0" applyFont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28" fillId="25" borderId="0" xfId="2" applyFill="1" applyAlignment="1">
      <alignment horizontal="center" vertical="center"/>
    </xf>
    <xf numFmtId="0" fontId="28" fillId="4" borderId="0" xfId="2" applyFill="1" applyAlignment="1">
      <alignment horizontal="center" vertical="center"/>
    </xf>
    <xf numFmtId="0" fontId="25" fillId="26" borderId="14" xfId="2" applyFont="1" applyFill="1" applyBorder="1" applyAlignment="1">
      <alignment horizontal="center" wrapText="1"/>
    </xf>
    <xf numFmtId="0" fontId="28" fillId="10" borderId="0" xfId="2" applyFill="1" applyAlignment="1">
      <alignment horizontal="center" vertical="center"/>
    </xf>
    <xf numFmtId="0" fontId="28" fillId="26" borderId="0" xfId="2" applyFill="1" applyAlignment="1">
      <alignment vertical="center"/>
    </xf>
    <xf numFmtId="0" fontId="28" fillId="9" borderId="0" xfId="2" applyFill="1" applyAlignment="1">
      <alignment vertical="center"/>
    </xf>
    <xf numFmtId="0" fontId="18" fillId="14" borderId="17" xfId="0" applyFont="1" applyFill="1" applyBorder="1" applyAlignment="1">
      <alignment horizontal="center" wrapText="1"/>
    </xf>
    <xf numFmtId="0" fontId="16" fillId="12" borderId="12" xfId="0" applyFont="1" applyFill="1" applyBorder="1" applyAlignment="1">
      <alignment horizontal="center" wrapText="1"/>
    </xf>
    <xf numFmtId="0" fontId="15" fillId="9" borderId="12" xfId="0" applyFont="1" applyFill="1" applyBorder="1" applyAlignment="1">
      <alignment wrapText="1"/>
    </xf>
    <xf numFmtId="0" fontId="14" fillId="0" borderId="1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left" wrapText="1"/>
    </xf>
    <xf numFmtId="0" fontId="18" fillId="14" borderId="19" xfId="0" applyFont="1" applyFill="1" applyBorder="1" applyAlignment="1">
      <alignment horizontal="center" wrapText="1"/>
    </xf>
    <xf numFmtId="0" fontId="15" fillId="9" borderId="27" xfId="0" applyFont="1" applyFill="1" applyBorder="1" applyAlignment="1">
      <alignment wrapText="1"/>
    </xf>
    <xf numFmtId="0" fontId="15" fillId="9" borderId="31" xfId="0" applyFont="1" applyFill="1" applyBorder="1" applyAlignment="1">
      <alignment wrapText="1"/>
    </xf>
    <xf numFmtId="0" fontId="18" fillId="14" borderId="0" xfId="0" applyFont="1" applyFill="1" applyAlignment="1">
      <alignment horizontal="center" wrapText="1"/>
    </xf>
    <xf numFmtId="0" fontId="15" fillId="0" borderId="16" xfId="0" applyFont="1" applyBorder="1" applyAlignment="1">
      <alignment horizontal="center"/>
    </xf>
    <xf numFmtId="0" fontId="32" fillId="0" borderId="0" xfId="2" applyFont="1"/>
    <xf numFmtId="0" fontId="28" fillId="11" borderId="0" xfId="2" applyFill="1" applyAlignment="1">
      <alignment vertical="center"/>
    </xf>
    <xf numFmtId="0" fontId="28" fillId="22" borderId="0" xfId="2" applyFill="1" applyAlignment="1">
      <alignment horizontal="center" vertical="center"/>
    </xf>
    <xf numFmtId="0" fontId="28" fillId="26" borderId="0" xfId="2" applyFill="1" applyAlignment="1">
      <alignment horizontal="center" vertical="center"/>
    </xf>
    <xf numFmtId="0" fontId="28" fillId="10" borderId="0" xfId="2" applyFill="1" applyAlignment="1">
      <alignment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2" fillId="0" borderId="17" xfId="0" applyFont="1" applyBorder="1" applyAlignment="1">
      <alignment horizontal="center" wrapText="1"/>
    </xf>
    <xf numFmtId="0" fontId="36" fillId="0" borderId="18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17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6" fillId="0" borderId="17" xfId="0" applyFont="1" applyBorder="1" applyAlignment="1">
      <alignment wrapText="1"/>
    </xf>
    <xf numFmtId="0" fontId="16" fillId="0" borderId="18" xfId="0" applyFont="1" applyBorder="1" applyAlignment="1">
      <alignment horizontal="center" vertical="center" wrapText="1"/>
    </xf>
    <xf numFmtId="0" fontId="18" fillId="0" borderId="18" xfId="0" applyFont="1" applyBorder="1" applyAlignment="1">
      <alignment wrapText="1"/>
    </xf>
    <xf numFmtId="0" fontId="37" fillId="0" borderId="18" xfId="0" applyFont="1" applyBorder="1" applyAlignment="1">
      <alignment wrapText="1"/>
    </xf>
    <xf numFmtId="0" fontId="16" fillId="0" borderId="24" xfId="0" applyFont="1" applyBorder="1" applyAlignment="1">
      <alignment horizontal="center" wrapText="1"/>
    </xf>
    <xf numFmtId="0" fontId="16" fillId="0" borderId="24" xfId="0" applyFont="1" applyBorder="1" applyAlignment="1">
      <alignment wrapText="1"/>
    </xf>
    <xf numFmtId="0" fontId="18" fillId="0" borderId="18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wrapText="1"/>
    </xf>
    <xf numFmtId="0" fontId="16" fillId="0" borderId="21" xfId="0" applyFont="1" applyBorder="1" applyAlignment="1">
      <alignment horizontal="center" wrapText="1"/>
    </xf>
    <xf numFmtId="0" fontId="18" fillId="0" borderId="21" xfId="0" applyFont="1" applyBorder="1" applyAlignment="1">
      <alignment horizontal="center" wrapText="1"/>
    </xf>
    <xf numFmtId="0" fontId="36" fillId="0" borderId="19" xfId="0" applyFont="1" applyBorder="1" applyAlignment="1">
      <alignment horizontal="center" wrapText="1"/>
    </xf>
    <xf numFmtId="0" fontId="37" fillId="0" borderId="18" xfId="0" applyFont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0" fontId="36" fillId="0" borderId="19" xfId="0" applyFont="1" applyBorder="1" applyAlignment="1">
      <alignment horizontal="center"/>
    </xf>
    <xf numFmtId="0" fontId="19" fillId="0" borderId="0" xfId="1" applyAlignment="1">
      <alignment horizontal="left"/>
    </xf>
    <xf numFmtId="0" fontId="22" fillId="0" borderId="17" xfId="0" applyFont="1" applyBorder="1" applyAlignment="1">
      <alignment wrapText="1"/>
    </xf>
    <xf numFmtId="0" fontId="36" fillId="0" borderId="18" xfId="0" applyFont="1" applyBorder="1" applyAlignment="1">
      <alignment wrapText="1"/>
    </xf>
    <xf numFmtId="0" fontId="18" fillId="0" borderId="17" xfId="0" applyFont="1" applyBorder="1" applyAlignment="1">
      <alignment wrapText="1"/>
    </xf>
    <xf numFmtId="0" fontId="40" fillId="0" borderId="14" xfId="0" applyFont="1" applyBorder="1" applyAlignment="1">
      <alignment horizontal="center"/>
    </xf>
    <xf numFmtId="0" fontId="40" fillId="0" borderId="22" xfId="0" applyFont="1" applyBorder="1" applyAlignment="1">
      <alignment horizontal="center"/>
    </xf>
    <xf numFmtId="0" fontId="40" fillId="0" borderId="24" xfId="0" applyFont="1" applyBorder="1" applyAlignment="1">
      <alignment horizontal="center"/>
    </xf>
    <xf numFmtId="0" fontId="40" fillId="0" borderId="25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22" fillId="0" borderId="19" xfId="0" applyFont="1" applyBorder="1" applyAlignment="1">
      <alignment horizontal="center" wrapText="1"/>
    </xf>
    <xf numFmtId="0" fontId="36" fillId="0" borderId="14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6" fillId="0" borderId="23" xfId="0" applyFont="1" applyBorder="1" applyAlignment="1">
      <alignment wrapText="1"/>
    </xf>
    <xf numFmtId="0" fontId="41" fillId="0" borderId="31" xfId="0" applyFont="1" applyBorder="1"/>
    <xf numFmtId="0" fontId="4" fillId="0" borderId="14" xfId="0" applyFont="1" applyBorder="1"/>
    <xf numFmtId="0" fontId="37" fillId="0" borderId="14" xfId="0" applyFont="1" applyBorder="1" applyAlignment="1">
      <alignment wrapText="1"/>
    </xf>
    <xf numFmtId="0" fontId="4" fillId="0" borderId="24" xfId="0" applyFont="1" applyBorder="1"/>
    <xf numFmtId="0" fontId="4" fillId="0" borderId="22" xfId="0" applyFont="1" applyBorder="1"/>
    <xf numFmtId="0" fontId="41" fillId="0" borderId="14" xfId="0" applyFont="1" applyBorder="1"/>
    <xf numFmtId="0" fontId="37" fillId="0" borderId="17" xfId="0" applyFont="1" applyBorder="1" applyAlignment="1">
      <alignment horizontal="center" wrapText="1"/>
    </xf>
    <xf numFmtId="0" fontId="37" fillId="0" borderId="18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wrapText="1"/>
    </xf>
    <xf numFmtId="0" fontId="16" fillId="0" borderId="18" xfId="0" applyFont="1" applyBorder="1" applyAlignment="1">
      <alignment horizontal="right" wrapText="1"/>
    </xf>
    <xf numFmtId="0" fontId="16" fillId="0" borderId="16" xfId="0" applyFont="1" applyBorder="1" applyAlignment="1">
      <alignment wrapText="1"/>
    </xf>
    <xf numFmtId="0" fontId="18" fillId="14" borderId="17" xfId="0" applyFont="1" applyFill="1" applyBorder="1" applyAlignment="1">
      <alignment wrapText="1"/>
    </xf>
    <xf numFmtId="0" fontId="18" fillId="0" borderId="17" xfId="0" applyFont="1" applyBorder="1" applyAlignment="1">
      <alignment horizontal="left" wrapText="1"/>
    </xf>
    <xf numFmtId="0" fontId="18" fillId="14" borderId="17" xfId="0" applyFont="1" applyFill="1" applyBorder="1" applyAlignment="1">
      <alignment horizontal="left"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center" wrapText="1"/>
    </xf>
    <xf numFmtId="0" fontId="16" fillId="9" borderId="0" xfId="0" applyFont="1" applyFill="1" applyAlignment="1">
      <alignment horizontal="center" vertical="center" wrapText="1"/>
    </xf>
    <xf numFmtId="0" fontId="36" fillId="0" borderId="0" xfId="0" applyFont="1" applyAlignment="1">
      <alignment wrapText="1"/>
    </xf>
    <xf numFmtId="0" fontId="36" fillId="0" borderId="29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5" xfId="0" applyFont="1" applyBorder="1" applyAlignment="1">
      <alignment wrapText="1"/>
    </xf>
    <xf numFmtId="0" fontId="16" fillId="0" borderId="15" xfId="0" applyFont="1" applyBorder="1" applyAlignment="1">
      <alignment horizontal="center" wrapText="1"/>
    </xf>
    <xf numFmtId="0" fontId="16" fillId="0" borderId="29" xfId="0" applyFont="1" applyBorder="1" applyAlignment="1">
      <alignment horizontal="center"/>
    </xf>
    <xf numFmtId="0" fontId="18" fillId="0" borderId="0" xfId="0" applyFont="1" applyAlignment="1">
      <alignment wrapText="1"/>
    </xf>
    <xf numFmtId="0" fontId="16" fillId="0" borderId="16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42" fillId="9" borderId="0" xfId="0" applyFont="1" applyFill="1" applyAlignment="1">
      <alignment horizontal="center" vertical="center" wrapText="1"/>
    </xf>
    <xf numFmtId="0" fontId="36" fillId="0" borderId="24" xfId="0" applyFont="1" applyBorder="1" applyAlignment="1">
      <alignment horizontal="center" wrapText="1"/>
    </xf>
    <xf numFmtId="0" fontId="18" fillId="0" borderId="24" xfId="0" applyFont="1" applyBorder="1" applyAlignment="1">
      <alignment horizont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wrapText="1"/>
    </xf>
    <xf numFmtId="0" fontId="36" fillId="0" borderId="41" xfId="0" applyFont="1" applyBorder="1" applyAlignment="1">
      <alignment horizontal="center" wrapText="1"/>
    </xf>
    <xf numFmtId="0" fontId="16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/>
    </xf>
    <xf numFmtId="0" fontId="36" fillId="0" borderId="12" xfId="0" applyFont="1" applyBorder="1" applyAlignment="1">
      <alignment horizontal="center" wrapText="1"/>
    </xf>
    <xf numFmtId="0" fontId="16" fillId="0" borderId="12" xfId="0" applyFont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6" fillId="0" borderId="21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16" fillId="9" borderId="14" xfId="0" applyFont="1" applyFill="1" applyBorder="1" applyAlignment="1">
      <alignment horizontal="center" vertical="center" wrapText="1"/>
    </xf>
    <xf numFmtId="0" fontId="4" fillId="29" borderId="0" xfId="0" applyFont="1" applyFill="1" applyAlignment="1">
      <alignment horizontal="center"/>
    </xf>
    <xf numFmtId="0" fontId="37" fillId="9" borderId="14" xfId="0" applyFont="1" applyFill="1" applyBorder="1" applyAlignment="1">
      <alignment horizontal="center" wrapText="1"/>
    </xf>
    <xf numFmtId="0" fontId="37" fillId="9" borderId="14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wrapText="1"/>
    </xf>
    <xf numFmtId="14" fontId="16" fillId="9" borderId="0" xfId="0" applyNumberFormat="1" applyFont="1" applyFill="1" applyAlignment="1">
      <alignment horizontal="center" vertical="center" wrapText="1"/>
    </xf>
    <xf numFmtId="0" fontId="4" fillId="9" borderId="14" xfId="0" applyFont="1" applyFill="1" applyBorder="1" applyAlignment="1">
      <alignment horizontal="center"/>
    </xf>
    <xf numFmtId="0" fontId="16" fillId="9" borderId="19" xfId="0" applyFont="1" applyFill="1" applyBorder="1" applyAlignment="1">
      <alignment horizontal="center" wrapText="1"/>
    </xf>
    <xf numFmtId="0" fontId="16" fillId="9" borderId="14" xfId="0" applyFont="1" applyFill="1" applyBorder="1" applyAlignment="1">
      <alignment wrapText="1"/>
    </xf>
    <xf numFmtId="0" fontId="4" fillId="9" borderId="14" xfId="0" applyFont="1" applyFill="1" applyBorder="1" applyAlignment="1">
      <alignment horizontal="left"/>
    </xf>
    <xf numFmtId="0" fontId="16" fillId="0" borderId="19" xfId="0" applyFont="1" applyBorder="1" applyAlignment="1">
      <alignment horizontal="center" wrapText="1"/>
    </xf>
    <xf numFmtId="0" fontId="16" fillId="9" borderId="18" xfId="0" applyFont="1" applyFill="1" applyBorder="1" applyAlignment="1">
      <alignment horizontal="center" wrapText="1"/>
    </xf>
    <xf numFmtId="0" fontId="16" fillId="0" borderId="22" xfId="0" applyFont="1" applyBorder="1" applyAlignment="1">
      <alignment wrapText="1"/>
    </xf>
    <xf numFmtId="0" fontId="16" fillId="0" borderId="31" xfId="0" applyFont="1" applyBorder="1" applyAlignment="1">
      <alignment horizontal="center" wrapText="1"/>
    </xf>
    <xf numFmtId="0" fontId="4" fillId="0" borderId="14" xfId="0" applyFont="1" applyBorder="1" applyAlignment="1">
      <alignment horizontal="left"/>
    </xf>
    <xf numFmtId="0" fontId="16" fillId="0" borderId="23" xfId="0" applyFont="1" applyBorder="1" applyAlignment="1">
      <alignment horizontal="center" wrapText="1"/>
    </xf>
    <xf numFmtId="0" fontId="16" fillId="0" borderId="33" xfId="0" applyFont="1" applyBorder="1" applyAlignment="1">
      <alignment wrapText="1"/>
    </xf>
    <xf numFmtId="0" fontId="4" fillId="0" borderId="22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16" fillId="0" borderId="22" xfId="0" applyFont="1" applyBorder="1" applyAlignment="1">
      <alignment horizontal="center" wrapText="1"/>
    </xf>
    <xf numFmtId="0" fontId="4" fillId="0" borderId="25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16" fillId="0" borderId="36" xfId="0" applyFont="1" applyBorder="1" applyAlignment="1">
      <alignment horizontal="center" wrapText="1"/>
    </xf>
    <xf numFmtId="0" fontId="37" fillId="0" borderId="24" xfId="0" applyFont="1" applyBorder="1" applyAlignment="1">
      <alignment horizontal="center" vertical="center" wrapText="1"/>
    </xf>
    <xf numFmtId="0" fontId="16" fillId="9" borderId="17" xfId="0" applyFont="1" applyFill="1" applyBorder="1" applyAlignment="1">
      <alignment horizontal="center" wrapText="1"/>
    </xf>
    <xf numFmtId="0" fontId="16" fillId="0" borderId="31" xfId="0" applyFont="1" applyBorder="1" applyAlignment="1">
      <alignment horizontal="center" vertical="center" wrapText="1"/>
    </xf>
    <xf numFmtId="0" fontId="16" fillId="9" borderId="38" xfId="0" applyFont="1" applyFill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9" borderId="29" xfId="0" applyFont="1" applyFill="1" applyBorder="1" applyAlignment="1">
      <alignment horizontal="center" wrapText="1"/>
    </xf>
    <xf numFmtId="0" fontId="16" fillId="0" borderId="21" xfId="0" applyFont="1" applyBorder="1" applyAlignment="1">
      <alignment wrapText="1"/>
    </xf>
    <xf numFmtId="0" fontId="16" fillId="29" borderId="17" xfId="0" applyFont="1" applyFill="1" applyBorder="1" applyAlignment="1">
      <alignment horizontal="center" wrapText="1"/>
    </xf>
    <xf numFmtId="0" fontId="16" fillId="29" borderId="17" xfId="0" applyFont="1" applyFill="1" applyBorder="1" applyAlignment="1">
      <alignment wrapText="1"/>
    </xf>
    <xf numFmtId="0" fontId="36" fillId="0" borderId="34" xfId="0" applyFont="1" applyBorder="1" applyAlignment="1">
      <alignment horizontal="center" wrapText="1"/>
    </xf>
    <xf numFmtId="0" fontId="16" fillId="0" borderId="35" xfId="0" applyFont="1" applyBorder="1" applyAlignment="1">
      <alignment horizontal="center" wrapText="1"/>
    </xf>
    <xf numFmtId="0" fontId="22" fillId="0" borderId="24" xfId="0" applyFont="1" applyBorder="1" applyAlignment="1">
      <alignment horizontal="center" wrapText="1"/>
    </xf>
    <xf numFmtId="0" fontId="36" fillId="0" borderId="37" xfId="0" applyFont="1" applyBorder="1" applyAlignment="1">
      <alignment horizontal="center" wrapText="1"/>
    </xf>
    <xf numFmtId="0" fontId="18" fillId="0" borderId="37" xfId="0" applyFont="1" applyBorder="1" applyAlignment="1">
      <alignment horizontal="center" wrapText="1"/>
    </xf>
    <xf numFmtId="0" fontId="36" fillId="0" borderId="31" xfId="0" applyFont="1" applyBorder="1" applyAlignment="1">
      <alignment horizontal="center" wrapText="1"/>
    </xf>
    <xf numFmtId="0" fontId="22" fillId="4" borderId="14" xfId="0" applyFont="1" applyFill="1" applyBorder="1"/>
    <xf numFmtId="0" fontId="11" fillId="4" borderId="22" xfId="0" applyFont="1" applyFill="1" applyBorder="1"/>
    <xf numFmtId="0" fontId="22" fillId="4" borderId="22" xfId="0" applyFont="1" applyFill="1" applyBorder="1"/>
    <xf numFmtId="0" fontId="22" fillId="4" borderId="15" xfId="0" applyFont="1" applyFill="1" applyBorder="1"/>
    <xf numFmtId="0" fontId="22" fillId="0" borderId="12" xfId="0" applyFont="1" applyBorder="1" applyAlignment="1">
      <alignment horizontal="center"/>
    </xf>
    <xf numFmtId="0" fontId="22" fillId="4" borderId="24" xfId="0" applyFont="1" applyFill="1" applyBorder="1"/>
    <xf numFmtId="0" fontId="11" fillId="4" borderId="33" xfId="0" applyFont="1" applyFill="1" applyBorder="1" applyAlignment="1">
      <alignment horizontal="center"/>
    </xf>
    <xf numFmtId="0" fontId="22" fillId="4" borderId="33" xfId="0" applyFont="1" applyFill="1" applyBorder="1" applyAlignment="1">
      <alignment horizontal="center"/>
    </xf>
    <xf numFmtId="0" fontId="22" fillId="4" borderId="25" xfId="0" applyFont="1" applyFill="1" applyBorder="1" applyAlignment="1">
      <alignment horizontal="center"/>
    </xf>
    <xf numFmtId="0" fontId="22" fillId="4" borderId="18" xfId="0" applyFont="1" applyFill="1" applyBorder="1"/>
    <xf numFmtId="0" fontId="22" fillId="0" borderId="17" xfId="0" applyFont="1" applyBorder="1" applyAlignment="1">
      <alignment horizontal="center"/>
    </xf>
    <xf numFmtId="0" fontId="12" fillId="4" borderId="36" xfId="0" applyFont="1" applyFill="1" applyBorder="1"/>
    <xf numFmtId="0" fontId="11" fillId="4" borderId="14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0" fontId="12" fillId="4" borderId="25" xfId="0" applyFont="1" applyFill="1" applyBorder="1" applyAlignment="1">
      <alignment horizontal="center"/>
    </xf>
    <xf numFmtId="0" fontId="43" fillId="4" borderId="18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/>
    </xf>
    <xf numFmtId="0" fontId="12" fillId="4" borderId="24" xfId="0" applyFont="1" applyFill="1" applyBorder="1" applyAlignment="1">
      <alignment horizontal="center"/>
    </xf>
    <xf numFmtId="0" fontId="11" fillId="4" borderId="25" xfId="0" applyFont="1" applyFill="1" applyBorder="1" applyAlignment="1">
      <alignment horizontal="center"/>
    </xf>
    <xf numFmtId="0" fontId="22" fillId="0" borderId="18" xfId="0" applyFont="1" applyBorder="1"/>
    <xf numFmtId="0" fontId="22" fillId="4" borderId="36" xfId="0" applyFont="1" applyFill="1" applyBorder="1"/>
    <xf numFmtId="0" fontId="12" fillId="4" borderId="33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12" fillId="4" borderId="18" xfId="0" applyFont="1" applyFill="1" applyBorder="1" applyAlignment="1">
      <alignment horizontal="center"/>
    </xf>
    <xf numFmtId="0" fontId="11" fillId="4" borderId="36" xfId="0" applyFont="1" applyFill="1" applyBorder="1"/>
    <xf numFmtId="0" fontId="13" fillId="4" borderId="18" xfId="0" applyFont="1" applyFill="1" applyBorder="1"/>
    <xf numFmtId="0" fontId="12" fillId="4" borderId="18" xfId="0" applyFont="1" applyFill="1" applyBorder="1"/>
    <xf numFmtId="0" fontId="22" fillId="4" borderId="17" xfId="0" applyFont="1" applyFill="1" applyBorder="1" applyAlignment="1">
      <alignment horizontal="center"/>
    </xf>
    <xf numFmtId="0" fontId="22" fillId="4" borderId="18" xfId="0" applyFont="1" applyFill="1" applyBorder="1" applyAlignment="1">
      <alignment horizontal="center"/>
    </xf>
    <xf numFmtId="0" fontId="12" fillId="4" borderId="18" xfId="0" applyFont="1" applyFill="1" applyBorder="1" applyAlignment="1">
      <alignment wrapText="1"/>
    </xf>
    <xf numFmtId="0" fontId="12" fillId="4" borderId="17" xfId="0" applyFont="1" applyFill="1" applyBorder="1" applyAlignment="1">
      <alignment wrapText="1"/>
    </xf>
    <xf numFmtId="0" fontId="12" fillId="4" borderId="18" xfId="0" applyFont="1" applyFill="1" applyBorder="1" applyAlignment="1">
      <alignment horizontal="center" wrapText="1"/>
    </xf>
    <xf numFmtId="0" fontId="27" fillId="0" borderId="14" xfId="0" applyFont="1" applyBorder="1" applyAlignment="1">
      <alignment horizontal="center" wrapText="1"/>
    </xf>
    <xf numFmtId="0" fontId="44" fillId="0" borderId="14" xfId="0" applyFont="1" applyBorder="1" applyAlignment="1">
      <alignment horizontal="center" wrapText="1"/>
    </xf>
    <xf numFmtId="0" fontId="16" fillId="0" borderId="29" xfId="0" applyFont="1" applyBorder="1" applyAlignment="1">
      <alignment horizontal="center" wrapText="1"/>
    </xf>
    <xf numFmtId="0" fontId="36" fillId="0" borderId="43" xfId="0" applyFont="1" applyBorder="1" applyAlignment="1">
      <alignment horizontal="center" wrapText="1"/>
    </xf>
    <xf numFmtId="0" fontId="16" fillId="30" borderId="18" xfId="0" applyFont="1" applyFill="1" applyBorder="1" applyAlignment="1">
      <alignment horizontal="center" wrapText="1"/>
    </xf>
    <xf numFmtId="0" fontId="16" fillId="10" borderId="18" xfId="0" applyFont="1" applyFill="1" applyBorder="1" applyAlignment="1">
      <alignment horizontal="center" wrapText="1"/>
    </xf>
    <xf numFmtId="0" fontId="16" fillId="2" borderId="18" xfId="0" applyFont="1" applyFill="1" applyBorder="1" applyAlignment="1">
      <alignment horizontal="center" wrapText="1"/>
    </xf>
    <xf numFmtId="0" fontId="16" fillId="2" borderId="16" xfId="0" applyFont="1" applyFill="1" applyBorder="1" applyAlignment="1">
      <alignment horizontal="center" wrapText="1"/>
    </xf>
    <xf numFmtId="0" fontId="16" fillId="2" borderId="21" xfId="0" applyFont="1" applyFill="1" applyBorder="1" applyAlignment="1">
      <alignment horizontal="center" wrapText="1"/>
    </xf>
    <xf numFmtId="0" fontId="44" fillId="0" borderId="18" xfId="0" applyFont="1" applyBorder="1" applyAlignment="1">
      <alignment horizontal="center" wrapText="1"/>
    </xf>
    <xf numFmtId="0" fontId="16" fillId="0" borderId="38" xfId="0" applyFont="1" applyBorder="1" applyAlignment="1">
      <alignment horizontal="center" wrapText="1"/>
    </xf>
    <xf numFmtId="0" fontId="16" fillId="10" borderId="24" xfId="0" applyFont="1" applyFill="1" applyBorder="1" applyAlignment="1">
      <alignment horizontal="center" wrapText="1"/>
    </xf>
    <xf numFmtId="0" fontId="16" fillId="2" borderId="14" xfId="0" applyFont="1" applyFill="1" applyBorder="1" applyAlignment="1">
      <alignment horizontal="center" wrapText="1"/>
    </xf>
    <xf numFmtId="0" fontId="16" fillId="10" borderId="14" xfId="0" applyFont="1" applyFill="1" applyBorder="1" applyAlignment="1">
      <alignment horizontal="center" wrapText="1"/>
    </xf>
    <xf numFmtId="0" fontId="16" fillId="30" borderId="14" xfId="0" applyFont="1" applyFill="1" applyBorder="1" applyAlignment="1">
      <alignment horizontal="center" wrapText="1"/>
    </xf>
    <xf numFmtId="0" fontId="16" fillId="0" borderId="0" xfId="0" applyFont="1" applyAlignment="1">
      <alignment horizontal="right" wrapText="1"/>
    </xf>
    <xf numFmtId="0" fontId="4" fillId="9" borderId="31" xfId="0" applyFont="1" applyFill="1" applyBorder="1" applyAlignment="1">
      <alignment horizontal="center"/>
    </xf>
    <xf numFmtId="0" fontId="36" fillId="0" borderId="16" xfId="0" applyFont="1" applyBorder="1" applyAlignment="1">
      <alignment horizontal="center" wrapText="1"/>
    </xf>
    <xf numFmtId="0" fontId="16" fillId="0" borderId="32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45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45" fillId="0" borderId="0" xfId="0" applyFont="1"/>
    <xf numFmtId="0" fontId="4" fillId="0" borderId="31" xfId="0" applyFont="1" applyBorder="1" applyAlignment="1">
      <alignment horizontal="center"/>
    </xf>
    <xf numFmtId="0" fontId="4" fillId="0" borderId="0" xfId="0" applyFont="1"/>
    <xf numFmtId="0" fontId="45" fillId="0" borderId="0" xfId="0" applyFont="1" applyAlignment="1">
      <alignment wrapText="1"/>
    </xf>
    <xf numFmtId="0" fontId="18" fillId="0" borderId="22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46" fillId="0" borderId="22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22" fillId="0" borderId="13" xfId="0" applyFont="1" applyBorder="1"/>
    <xf numFmtId="0" fontId="22" fillId="0" borderId="36" xfId="0" applyFont="1" applyBorder="1" applyAlignment="1">
      <alignment horizontal="center"/>
    </xf>
    <xf numFmtId="0" fontId="46" fillId="0" borderId="25" xfId="0" applyFont="1" applyBorder="1" applyAlignment="1">
      <alignment horizontal="center"/>
    </xf>
    <xf numFmtId="0" fontId="22" fillId="0" borderId="19" xfId="0" applyFont="1" applyBorder="1"/>
    <xf numFmtId="0" fontId="16" fillId="0" borderId="33" xfId="0" applyFont="1" applyBorder="1" applyAlignment="1">
      <alignment horizontal="center"/>
    </xf>
    <xf numFmtId="0" fontId="22" fillId="0" borderId="28" xfId="0" applyFont="1" applyBorder="1"/>
    <xf numFmtId="0" fontId="46" fillId="0" borderId="14" xfId="0" applyFont="1" applyBorder="1" applyAlignment="1">
      <alignment horizontal="center"/>
    </xf>
    <xf numFmtId="0" fontId="22" fillId="0" borderId="16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6" fillId="0" borderId="24" xfId="0" applyFont="1" applyBorder="1"/>
    <xf numFmtId="0" fontId="22" fillId="0" borderId="14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6" fillId="26" borderId="17" xfId="0" applyFont="1" applyFill="1" applyBorder="1" applyAlignment="1">
      <alignment horizontal="center" wrapText="1"/>
    </xf>
    <xf numFmtId="0" fontId="16" fillId="26" borderId="12" xfId="0" applyFont="1" applyFill="1" applyBorder="1" applyAlignment="1">
      <alignment horizontal="center" wrapText="1"/>
    </xf>
    <xf numFmtId="0" fontId="37" fillId="0" borderId="17" xfId="0" applyFont="1" applyBorder="1" applyAlignment="1">
      <alignment wrapText="1"/>
    </xf>
    <xf numFmtId="0" fontId="37" fillId="26" borderId="17" xfId="0" applyFont="1" applyFill="1" applyBorder="1" applyAlignment="1">
      <alignment horizontal="center" wrapText="1"/>
    </xf>
    <xf numFmtId="0" fontId="37" fillId="26" borderId="12" xfId="0" applyFont="1" applyFill="1" applyBorder="1" applyAlignment="1">
      <alignment horizontal="center" wrapText="1"/>
    </xf>
    <xf numFmtId="0" fontId="47" fillId="0" borderId="0" xfId="0" applyFont="1" applyAlignment="1">
      <alignment horizontal="center" wrapText="1"/>
    </xf>
    <xf numFmtId="0" fontId="16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9" fillId="0" borderId="17" xfId="0" applyFont="1" applyBorder="1" applyAlignment="1">
      <alignment horizontal="center" wrapText="1"/>
    </xf>
    <xf numFmtId="0" fontId="50" fillId="0" borderId="21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5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0" fillId="0" borderId="19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wrapText="1"/>
    </xf>
    <xf numFmtId="0" fontId="50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6" xfId="0" applyFont="1" applyBorder="1" applyAlignment="1">
      <alignment horizontal="center"/>
    </xf>
    <xf numFmtId="0" fontId="50" fillId="0" borderId="1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50" fillId="0" borderId="41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50" fillId="0" borderId="14" xfId="0" applyFont="1" applyBorder="1" applyAlignment="1">
      <alignment horizontal="center" wrapText="1"/>
    </xf>
    <xf numFmtId="0" fontId="50" fillId="0" borderId="3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21" xfId="0" applyFont="1" applyBorder="1" applyAlignment="1">
      <alignment wrapText="1"/>
    </xf>
    <xf numFmtId="0" fontId="4" fillId="0" borderId="19" xfId="0" applyFont="1" applyBorder="1" applyAlignment="1">
      <alignment horizontal="center" wrapText="1"/>
    </xf>
    <xf numFmtId="0" fontId="4" fillId="0" borderId="14" xfId="0" applyFont="1" applyBorder="1" applyAlignment="1">
      <alignment wrapText="1"/>
    </xf>
    <xf numFmtId="0" fontId="4" fillId="12" borderId="14" xfId="0" applyFont="1" applyFill="1" applyBorder="1" applyAlignment="1">
      <alignment horizontal="center" wrapText="1"/>
    </xf>
    <xf numFmtId="0" fontId="4" fillId="12" borderId="24" xfId="0" applyFont="1" applyFill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8" xfId="0" applyFont="1" applyBorder="1" applyAlignment="1">
      <alignment horizontal="center" wrapText="1"/>
    </xf>
    <xf numFmtId="0" fontId="1" fillId="0" borderId="14" xfId="0" applyFont="1" applyBorder="1" applyAlignment="1">
      <alignment wrapText="1"/>
    </xf>
    <xf numFmtId="0" fontId="4" fillId="0" borderId="38" xfId="0" applyFont="1" applyBorder="1" applyAlignment="1">
      <alignment horizontal="center"/>
    </xf>
    <xf numFmtId="0" fontId="4" fillId="33" borderId="14" xfId="0" applyFont="1" applyFill="1" applyBorder="1" applyAlignment="1">
      <alignment horizontal="center" wrapText="1"/>
    </xf>
    <xf numFmtId="0" fontId="4" fillId="33" borderId="14" xfId="0" applyFont="1" applyFill="1" applyBorder="1" applyAlignment="1">
      <alignment wrapText="1"/>
    </xf>
    <xf numFmtId="0" fontId="4" fillId="0" borderId="14" xfId="0" applyFont="1" applyBorder="1" applyAlignment="1">
      <alignment horizontal="center" vertical="center" wrapText="1"/>
    </xf>
    <xf numFmtId="0" fontId="4" fillId="33" borderId="31" xfId="0" applyFont="1" applyFill="1" applyBorder="1" applyAlignment="1">
      <alignment horizontal="center" wrapText="1"/>
    </xf>
    <xf numFmtId="0" fontId="4" fillId="0" borderId="46" xfId="0" applyFont="1" applyBorder="1" applyAlignment="1">
      <alignment wrapText="1"/>
    </xf>
    <xf numFmtId="0" fontId="4" fillId="0" borderId="30" xfId="0" applyFont="1" applyBorder="1" applyAlignment="1">
      <alignment wrapText="1"/>
    </xf>
    <xf numFmtId="0" fontId="51" fillId="0" borderId="4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48" fillId="33" borderId="16" xfId="0" applyFont="1" applyFill="1" applyBorder="1" applyAlignment="1">
      <alignment horizontal="center" vertical="center" wrapText="1"/>
    </xf>
    <xf numFmtId="0" fontId="48" fillId="34" borderId="31" xfId="0" applyFont="1" applyFill="1" applyBorder="1" applyAlignment="1">
      <alignment horizontal="center" vertical="center" wrapText="1"/>
    </xf>
    <xf numFmtId="0" fontId="48" fillId="34" borderId="38" xfId="0" applyFont="1" applyFill="1" applyBorder="1" applyAlignment="1">
      <alignment horizontal="center" vertical="center" wrapText="1"/>
    </xf>
    <xf numFmtId="0" fontId="48" fillId="34" borderId="22" xfId="0" applyFont="1" applyFill="1" applyBorder="1" applyAlignment="1">
      <alignment horizontal="center" vertical="center" wrapText="1"/>
    </xf>
    <xf numFmtId="0" fontId="27" fillId="9" borderId="14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wrapText="1"/>
    </xf>
    <xf numFmtId="0" fontId="18" fillId="0" borderId="26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8" fillId="0" borderId="20" xfId="0" applyFont="1" applyBorder="1" applyAlignment="1">
      <alignment wrapText="1"/>
    </xf>
    <xf numFmtId="0" fontId="18" fillId="9" borderId="13" xfId="0" applyFont="1" applyFill="1" applyBorder="1" applyAlignment="1">
      <alignment wrapText="1"/>
    </xf>
    <xf numFmtId="0" fontId="18" fillId="9" borderId="20" xfId="0" applyFont="1" applyFill="1" applyBorder="1" applyAlignment="1">
      <alignment wrapText="1"/>
    </xf>
    <xf numFmtId="0" fontId="18" fillId="9" borderId="26" xfId="0" applyFont="1" applyFill="1" applyBorder="1" applyAlignment="1">
      <alignment wrapText="1"/>
    </xf>
    <xf numFmtId="0" fontId="27" fillId="29" borderId="23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wrapText="1"/>
    </xf>
    <xf numFmtId="0" fontId="18" fillId="0" borderId="42" xfId="0" applyFont="1" applyBorder="1" applyAlignment="1">
      <alignment wrapText="1"/>
    </xf>
    <xf numFmtId="0" fontId="27" fillId="29" borderId="14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wrapText="1"/>
    </xf>
    <xf numFmtId="0" fontId="27" fillId="0" borderId="14" xfId="0" applyFont="1" applyBorder="1" applyAlignment="1">
      <alignment horizontal="center" vertical="center" wrapText="1"/>
    </xf>
    <xf numFmtId="0" fontId="27" fillId="10" borderId="14" xfId="0" applyFont="1" applyFill="1" applyBorder="1" applyAlignment="1">
      <alignment horizontal="center" vertical="center" wrapText="1"/>
    </xf>
    <xf numFmtId="0" fontId="27" fillId="9" borderId="31" xfId="0" applyFont="1" applyFill="1" applyBorder="1" applyAlignment="1">
      <alignment horizontal="center" vertical="center" wrapText="1"/>
    </xf>
    <xf numFmtId="0" fontId="27" fillId="9" borderId="38" xfId="0" applyFont="1" applyFill="1" applyBorder="1" applyAlignment="1">
      <alignment horizontal="center" vertical="center" wrapText="1"/>
    </xf>
    <xf numFmtId="0" fontId="27" fillId="9" borderId="22" xfId="0" applyFont="1" applyFill="1" applyBorder="1" applyAlignment="1">
      <alignment horizontal="center" vertical="center" wrapText="1"/>
    </xf>
    <xf numFmtId="0" fontId="18" fillId="9" borderId="27" xfId="0" applyFont="1" applyFill="1" applyBorder="1" applyAlignment="1">
      <alignment wrapText="1"/>
    </xf>
    <xf numFmtId="0" fontId="20" fillId="12" borderId="16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wrapText="1"/>
    </xf>
    <xf numFmtId="0" fontId="27" fillId="12" borderId="16" xfId="0" applyFont="1" applyFill="1" applyBorder="1" applyAlignment="1">
      <alignment horizontal="center" vertical="center" wrapText="1"/>
    </xf>
    <xf numFmtId="0" fontId="27" fillId="10" borderId="16" xfId="0" applyFont="1" applyFill="1" applyBorder="1" applyAlignment="1">
      <alignment horizontal="center" vertical="center" wrapText="1"/>
    </xf>
    <xf numFmtId="0" fontId="14" fillId="12" borderId="13" xfId="0" applyFont="1" applyFill="1" applyBorder="1" applyAlignment="1">
      <alignment wrapText="1"/>
    </xf>
    <xf numFmtId="0" fontId="14" fillId="12" borderId="7" xfId="0" applyFont="1" applyFill="1" applyBorder="1" applyAlignment="1">
      <alignment wrapText="1"/>
    </xf>
    <xf numFmtId="0" fontId="21" fillId="0" borderId="0" xfId="0" applyFont="1" applyAlignment="1">
      <alignment wrapText="1"/>
    </xf>
    <xf numFmtId="0" fontId="14" fillId="12" borderId="12" xfId="0" applyFont="1" applyFill="1" applyBorder="1" applyAlignment="1">
      <alignment wrapText="1"/>
    </xf>
    <xf numFmtId="0" fontId="26" fillId="12" borderId="13" xfId="0" applyFont="1" applyFill="1" applyBorder="1" applyAlignment="1">
      <alignment wrapText="1"/>
    </xf>
    <xf numFmtId="0" fontId="26" fillId="12" borderId="7" xfId="0" applyFont="1" applyFill="1" applyBorder="1" applyAlignment="1">
      <alignment wrapText="1"/>
    </xf>
    <xf numFmtId="0" fontId="24" fillId="12" borderId="16" xfId="0" applyFont="1" applyFill="1" applyBorder="1" applyAlignment="1">
      <alignment horizontal="center" vertical="center" wrapText="1"/>
    </xf>
    <xf numFmtId="0" fontId="18" fillId="12" borderId="14" xfId="0" applyFont="1" applyFill="1" applyBorder="1" applyAlignment="1">
      <alignment horizontal="left" wrapText="1"/>
    </xf>
    <xf numFmtId="0" fontId="24" fillId="12" borderId="14" xfId="0" applyFont="1" applyFill="1" applyBorder="1" applyAlignment="1">
      <alignment horizontal="center" vertical="center" wrapText="1"/>
    </xf>
    <xf numFmtId="0" fontId="18" fillId="12" borderId="13" xfId="0" applyFont="1" applyFill="1" applyBorder="1" applyAlignment="1">
      <alignment wrapText="1"/>
    </xf>
    <xf numFmtId="0" fontId="18" fillId="12" borderId="7" xfId="0" applyFont="1" applyFill="1" applyBorder="1" applyAlignment="1">
      <alignment wrapText="1"/>
    </xf>
    <xf numFmtId="0" fontId="14" fillId="12" borderId="20" xfId="0" applyFont="1" applyFill="1" applyBorder="1" applyAlignment="1">
      <alignment wrapText="1"/>
    </xf>
    <xf numFmtId="0" fontId="20" fillId="12" borderId="0" xfId="0" applyFont="1" applyFill="1" applyAlignment="1">
      <alignment horizontal="center" vertical="center" wrapText="1"/>
    </xf>
    <xf numFmtId="0" fontId="18" fillId="12" borderId="30" xfId="0" applyFont="1" applyFill="1" applyBorder="1" applyAlignment="1">
      <alignment wrapText="1"/>
    </xf>
    <xf numFmtId="0" fontId="48" fillId="0" borderId="1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18" fillId="0" borderId="0" xfId="0" applyFont="1" applyAlignment="1">
      <alignment wrapText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wrapText="1"/>
    </xf>
    <xf numFmtId="0" fontId="18" fillId="0" borderId="23" xfId="0" applyFont="1" applyBorder="1" applyAlignment="1">
      <alignment wrapText="1"/>
    </xf>
    <xf numFmtId="0" fontId="28" fillId="24" borderId="0" xfId="2" applyFill="1" applyAlignment="1">
      <alignment horizontal="center"/>
    </xf>
    <xf numFmtId="0" fontId="28" fillId="0" borderId="0" xfId="2" applyAlignment="1">
      <alignment horizontal="center" vertical="center"/>
    </xf>
    <xf numFmtId="0" fontId="33" fillId="0" borderId="0" xfId="2" applyFont="1" applyAlignment="1">
      <alignment horizontal="center" vertical="center"/>
    </xf>
    <xf numFmtId="0" fontId="28" fillId="10" borderId="0" xfId="2" applyFill="1" applyAlignment="1">
      <alignment horizontal="center" vertical="center"/>
    </xf>
    <xf numFmtId="0" fontId="29" fillId="27" borderId="0" xfId="2" applyFont="1" applyFill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horizontal="center" vertical="center" wrapText="1"/>
    </xf>
    <xf numFmtId="0" fontId="28" fillId="30" borderId="0" xfId="2" applyFill="1" applyAlignment="1">
      <alignment horizontal="center" vertical="center"/>
    </xf>
    <xf numFmtId="0" fontId="28" fillId="16" borderId="0" xfId="2" applyFill="1" applyAlignment="1">
      <alignment horizontal="center" vertical="center"/>
    </xf>
    <xf numFmtId="0" fontId="29" fillId="10" borderId="0" xfId="2" applyFont="1" applyFill="1" applyAlignment="1">
      <alignment horizontal="center" vertical="center" wrapText="1"/>
    </xf>
    <xf numFmtId="0" fontId="29" fillId="10" borderId="0" xfId="2" applyFont="1" applyFill="1" applyAlignment="1">
      <alignment horizontal="center" vertical="center"/>
    </xf>
    <xf numFmtId="0" fontId="28" fillId="6" borderId="0" xfId="2" applyFill="1" applyAlignment="1">
      <alignment horizontal="center" vertical="center"/>
    </xf>
    <xf numFmtId="0" fontId="33" fillId="10" borderId="0" xfId="2" applyFont="1" applyFill="1" applyAlignment="1">
      <alignment horizontal="center" vertical="center"/>
    </xf>
    <xf numFmtId="0" fontId="33" fillId="24" borderId="0" xfId="2" applyFont="1" applyFill="1" applyAlignment="1">
      <alignment horizontal="center"/>
    </xf>
    <xf numFmtId="0" fontId="33" fillId="26" borderId="0" xfId="2" applyFont="1" applyFill="1" applyAlignment="1">
      <alignment horizontal="center" vertical="center"/>
    </xf>
    <xf numFmtId="0" fontId="28" fillId="27" borderId="0" xfId="2" applyFill="1" applyAlignment="1">
      <alignment horizontal="center" vertical="center"/>
    </xf>
    <xf numFmtId="0" fontId="28" fillId="28" borderId="0" xfId="2" applyFill="1" applyAlignment="1">
      <alignment horizontal="center" vertical="center"/>
    </xf>
    <xf numFmtId="0" fontId="2" fillId="20" borderId="0" xfId="2" applyFont="1" applyFill="1" applyAlignment="1">
      <alignment horizontal="center" vertical="center"/>
    </xf>
    <xf numFmtId="0" fontId="29" fillId="0" borderId="0" xfId="2" applyFont="1" applyAlignment="1">
      <alignment horizontal="left"/>
    </xf>
    <xf numFmtId="0" fontId="28" fillId="0" borderId="0" xfId="2"/>
    <xf numFmtId="0" fontId="2" fillId="16" borderId="0" xfId="2" applyFont="1" applyFill="1" applyAlignment="1">
      <alignment horizontal="center" vertical="center"/>
    </xf>
    <xf numFmtId="0" fontId="2" fillId="8" borderId="0" xfId="2" applyFont="1" applyFill="1" applyAlignment="1">
      <alignment horizontal="center" vertical="center"/>
    </xf>
    <xf numFmtId="0" fontId="2" fillId="17" borderId="0" xfId="2" applyFont="1" applyFill="1" applyAlignment="1">
      <alignment horizontal="center" vertical="center"/>
    </xf>
    <xf numFmtId="0" fontId="2" fillId="18" borderId="0" xfId="2" applyFont="1" applyFill="1" applyAlignment="1">
      <alignment horizontal="center" vertical="center"/>
    </xf>
    <xf numFmtId="0" fontId="2" fillId="19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28" fillId="0" borderId="0" xfId="2" applyAlignment="1">
      <alignment horizontal="left"/>
    </xf>
    <xf numFmtId="0" fontId="29" fillId="0" borderId="0" xfId="2" applyFont="1"/>
    <xf numFmtId="49" fontId="29" fillId="0" borderId="0" xfId="2" applyNumberFormat="1" applyFont="1" applyAlignment="1">
      <alignment horizontal="left"/>
    </xf>
    <xf numFmtId="0" fontId="28" fillId="0" borderId="16" xfId="2" applyBorder="1" applyAlignment="1">
      <alignment horizontal="center" vertical="center"/>
    </xf>
    <xf numFmtId="0" fontId="28" fillId="0" borderId="0" xfId="2" applyAlignment="1">
      <alignment horizontal="center" vertical="center" wrapText="1"/>
    </xf>
    <xf numFmtId="0" fontId="28" fillId="26" borderId="0" xfId="2" applyFill="1" applyAlignment="1">
      <alignment horizontal="center" vertical="center"/>
    </xf>
    <xf numFmtId="0" fontId="28" fillId="9" borderId="0" xfId="2" applyFill="1" applyAlignment="1">
      <alignment horizontal="center" vertical="center"/>
    </xf>
    <xf numFmtId="0" fontId="28" fillId="0" borderId="30" xfId="2" applyBorder="1" applyAlignment="1">
      <alignment horizontal="center" vertical="center"/>
    </xf>
    <xf numFmtId="0" fontId="28" fillId="32" borderId="0" xfId="2" applyFill="1" applyAlignment="1">
      <alignment horizontal="left" vertical="center"/>
    </xf>
    <xf numFmtId="0" fontId="28" fillId="20" borderId="0" xfId="2" applyFill="1" applyAlignment="1">
      <alignment horizontal="center" vertical="center"/>
    </xf>
    <xf numFmtId="0" fontId="28" fillId="25" borderId="0" xfId="2" applyFill="1" applyAlignment="1">
      <alignment horizontal="center" vertical="center"/>
    </xf>
    <xf numFmtId="0" fontId="28" fillId="31" borderId="39" xfId="2" applyFill="1" applyBorder="1" applyAlignment="1">
      <alignment horizontal="center" vertical="center"/>
    </xf>
    <xf numFmtId="0" fontId="28" fillId="31" borderId="40" xfId="2" applyFill="1" applyBorder="1" applyAlignment="1">
      <alignment horizontal="center" vertical="center"/>
    </xf>
    <xf numFmtId="0" fontId="28" fillId="0" borderId="33" xfId="2" applyBorder="1" applyAlignment="1">
      <alignment horizontal="center" vertical="center"/>
    </xf>
    <xf numFmtId="0" fontId="29" fillId="26" borderId="0" xfId="2" applyFont="1" applyFill="1" applyAlignment="1">
      <alignment horizontal="center" vertical="center"/>
    </xf>
    <xf numFmtId="0" fontId="28" fillId="0" borderId="0" xfId="2" applyAlignment="1">
      <alignment horizontal="left" vertical="center"/>
    </xf>
    <xf numFmtId="0" fontId="28" fillId="4" borderId="0" xfId="2" applyFill="1" applyAlignment="1">
      <alignment horizontal="center" vertical="center"/>
    </xf>
    <xf numFmtId="0" fontId="28" fillId="0" borderId="0" xfId="2" applyAlignment="1">
      <alignment horizontal="center"/>
    </xf>
    <xf numFmtId="0" fontId="34" fillId="0" borderId="0" xfId="2" applyFont="1" applyAlignment="1">
      <alignment horizontal="center" vertical="center"/>
    </xf>
    <xf numFmtId="0" fontId="28" fillId="29" borderId="0" xfId="2" applyFill="1" applyAlignment="1">
      <alignment horizontal="center" vertical="center"/>
    </xf>
    <xf numFmtId="0" fontId="28" fillId="18" borderId="0" xfId="2" applyFill="1" applyAlignment="1">
      <alignment horizontal="center" vertical="center"/>
    </xf>
    <xf numFmtId="0" fontId="28" fillId="32" borderId="0" xfId="2" applyFill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28" fillId="22" borderId="0" xfId="2" applyFill="1" applyAlignment="1">
      <alignment horizontal="center" vertical="center"/>
    </xf>
    <xf numFmtId="0" fontId="28" fillId="11" borderId="0" xfId="2" applyFill="1" applyAlignment="1">
      <alignment horizontal="center"/>
    </xf>
    <xf numFmtId="0" fontId="28" fillId="11" borderId="0" xfId="2" applyFill="1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28" fillId="17" borderId="0" xfId="2" applyFill="1" applyAlignment="1">
      <alignment horizontal="center" vertical="center"/>
    </xf>
    <xf numFmtId="0" fontId="32" fillId="0" borderId="0" xfId="2" applyFont="1" applyAlignment="1">
      <alignment horizontal="left" vertical="center"/>
    </xf>
  </cellXfs>
  <cellStyles count="3">
    <cellStyle name="Hyperlink" xfId="1" xr:uid="{00000000-0005-0000-0000-000000000000}"/>
    <cellStyle name="Normal" xfId="0" builtinId="0"/>
    <cellStyle name="Normal 2" xfId="2" xr:uid="{D562859A-BE2D-4722-9BD0-EB6E9ED8845B}"/>
  </cellStyles>
  <dxfs count="0"/>
  <tableStyles count="0" defaultTableStyle="TableStyleMedium9" defaultPivotStyle="PivotStyleLight16"/>
  <colors>
    <mruColors>
      <color rgb="FF99FF66"/>
      <color rgb="FFC23E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5</xdr:row>
      <xdr:rowOff>152400</xdr:rowOff>
    </xdr:from>
    <xdr:to>
      <xdr:col>13</xdr:col>
      <xdr:colOff>438150</xdr:colOff>
      <xdr:row>40</xdr:row>
      <xdr:rowOff>131442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0239F26-577D-487A-9C34-2A11CA344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104900"/>
          <a:ext cx="10058400" cy="6646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g2E_mRyyMzw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M425"/>
  <sheetViews>
    <sheetView zoomScale="70" zoomScaleNormal="70" workbookViewId="0">
      <pane xSplit="1" ySplit="2" topLeftCell="I3" activePane="bottomRight" state="frozen"/>
      <selection pane="topRight"/>
      <selection pane="bottomLeft"/>
      <selection pane="bottomRight" activeCell="AC12" sqref="AC12"/>
    </sheetView>
  </sheetViews>
  <sheetFormatPr baseColWidth="10" defaultColWidth="11.44140625" defaultRowHeight="14.4"/>
  <cols>
    <col min="1" max="1" width="42" style="36" bestFit="1" customWidth="1"/>
    <col min="2" max="2" width="13.109375" style="51" customWidth="1"/>
    <col min="3" max="3" width="47.109375" style="36" bestFit="1" customWidth="1"/>
    <col min="4" max="4" width="32.44140625" style="58" customWidth="1"/>
    <col min="5" max="5" width="32.44140625" style="51" customWidth="1"/>
    <col min="6" max="6" width="32.44140625" style="36" customWidth="1"/>
    <col min="7" max="7" width="4.6640625" style="15" customWidth="1"/>
    <col min="8" max="8" width="6.44140625" style="17" customWidth="1"/>
    <col min="9" max="9" width="6" style="15" customWidth="1"/>
    <col min="10" max="10" width="4.6640625" style="17" customWidth="1"/>
    <col min="11" max="11" width="4.6640625" style="15" customWidth="1"/>
    <col min="12" max="12" width="4.6640625" style="17" customWidth="1"/>
    <col min="13" max="13" width="5.6640625" style="15" customWidth="1"/>
    <col min="14" max="14" width="10.6640625" style="18" customWidth="1"/>
    <col min="15" max="15" width="10.88671875" style="18" customWidth="1"/>
    <col min="16" max="16" width="8.88671875" style="19" customWidth="1"/>
    <col min="17" max="17" width="13.6640625" style="20" customWidth="1"/>
    <col min="18" max="18" width="4.6640625" style="51" customWidth="1"/>
    <col min="19" max="19" width="4.6640625" style="75" customWidth="1"/>
    <col min="20" max="20" width="4.6640625" style="51" customWidth="1"/>
    <col min="21" max="21" width="4.6640625" style="75" customWidth="1"/>
    <col min="22" max="22" width="4.6640625" style="51" customWidth="1"/>
    <col min="23" max="23" width="4.6640625" style="75" customWidth="1"/>
    <col min="24" max="24" width="4.6640625" style="51" customWidth="1"/>
    <col min="25" max="25" width="10.6640625" style="79" customWidth="1"/>
    <col min="26" max="26" width="36.88671875" style="23" customWidth="1"/>
    <col min="27" max="27" width="7.109375" style="12" customWidth="1"/>
    <col min="28" max="28" width="4.44140625" style="12" customWidth="1"/>
    <col min="29" max="65" width="11.44140625" style="12"/>
  </cols>
  <sheetData>
    <row r="1" spans="1:65" s="12" customFormat="1" ht="15.75" customHeight="1">
      <c r="A1" s="502" t="s">
        <v>0</v>
      </c>
      <c r="B1" s="502" t="s">
        <v>1</v>
      </c>
      <c r="C1" s="502" t="s">
        <v>2</v>
      </c>
      <c r="D1" s="502" t="s">
        <v>3</v>
      </c>
      <c r="E1" s="502" t="s">
        <v>4</v>
      </c>
      <c r="F1" s="502" t="s">
        <v>5</v>
      </c>
      <c r="G1" s="499" t="s">
        <v>6</v>
      </c>
      <c r="H1" s="499"/>
      <c r="I1" s="499"/>
      <c r="J1" s="499"/>
      <c r="K1" s="499"/>
      <c r="L1" s="499"/>
      <c r="M1" s="499"/>
      <c r="N1" s="500"/>
      <c r="O1" s="501" t="s">
        <v>7</v>
      </c>
      <c r="P1" s="499"/>
      <c r="Q1" s="500"/>
      <c r="R1" s="496" t="s">
        <v>8</v>
      </c>
      <c r="S1" s="497"/>
      <c r="T1" s="497"/>
      <c r="U1" s="497"/>
      <c r="V1" s="497"/>
      <c r="W1" s="497"/>
      <c r="X1" s="497"/>
      <c r="Y1" s="498"/>
      <c r="Z1" s="23"/>
    </row>
    <row r="2" spans="1:65" s="14" customFormat="1" ht="33.75" customHeight="1">
      <c r="A2" s="503"/>
      <c r="B2" s="503"/>
      <c r="C2" s="503"/>
      <c r="D2" s="503"/>
      <c r="E2" s="503"/>
      <c r="F2" s="503"/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  <c r="L2" s="3" t="s">
        <v>14</v>
      </c>
      <c r="M2" s="3" t="s">
        <v>15</v>
      </c>
      <c r="N2" s="10" t="s">
        <v>16</v>
      </c>
      <c r="O2" s="9" t="s">
        <v>17</v>
      </c>
      <c r="P2" s="3" t="s">
        <v>18</v>
      </c>
      <c r="Q2" s="11" t="s">
        <v>19</v>
      </c>
      <c r="R2" s="9" t="s">
        <v>9</v>
      </c>
      <c r="S2" s="3" t="s">
        <v>10</v>
      </c>
      <c r="T2" s="3" t="s">
        <v>11</v>
      </c>
      <c r="U2" s="3" t="s">
        <v>12</v>
      </c>
      <c r="V2" s="3" t="s">
        <v>13</v>
      </c>
      <c r="W2" s="3" t="s">
        <v>14</v>
      </c>
      <c r="X2" s="3" t="s">
        <v>15</v>
      </c>
      <c r="Y2" s="10" t="s">
        <v>20</v>
      </c>
      <c r="Z2" s="24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</row>
    <row r="3" spans="1:65" ht="15" customHeight="1" thickBot="1">
      <c r="A3" s="59" t="s">
        <v>21</v>
      </c>
      <c r="B3" s="45" t="s">
        <v>22</v>
      </c>
      <c r="C3" s="31" t="s">
        <v>23</v>
      </c>
      <c r="D3" s="52" t="s">
        <v>24</v>
      </c>
      <c r="E3" s="45" t="s">
        <v>25</v>
      </c>
      <c r="F3" s="31"/>
      <c r="G3" s="8">
        <v>41</v>
      </c>
      <c r="H3" s="4"/>
      <c r="I3" s="5"/>
      <c r="J3" s="4"/>
      <c r="K3" s="5"/>
      <c r="L3" s="4"/>
      <c r="M3" s="5" t="s">
        <v>26</v>
      </c>
      <c r="N3" s="21">
        <f>SUM(G3:M3)</f>
        <v>41</v>
      </c>
      <c r="O3" s="6">
        <f>N3/35</f>
        <v>1.1714285714285715</v>
      </c>
      <c r="P3" s="22">
        <f>ROUNDUP(O3,0)</f>
        <v>2</v>
      </c>
      <c r="Q3" s="7">
        <f>+N3/P3</f>
        <v>20.5</v>
      </c>
      <c r="R3" s="72"/>
      <c r="S3" s="66"/>
      <c r="T3" s="65"/>
      <c r="U3" s="66"/>
      <c r="V3" s="65"/>
      <c r="W3" s="66"/>
      <c r="X3" s="65"/>
      <c r="Y3" s="73">
        <f t="shared" ref="Y3" si="0">SUM(R3:X3)</f>
        <v>0</v>
      </c>
      <c r="Z3" s="25" t="s">
        <v>21</v>
      </c>
      <c r="BK3"/>
      <c r="BL3"/>
      <c r="BM3"/>
    </row>
    <row r="4" spans="1:65" ht="15" customHeight="1" thickBot="1">
      <c r="A4" s="59" t="s">
        <v>21</v>
      </c>
      <c r="B4" s="45" t="s">
        <v>27</v>
      </c>
      <c r="C4" s="31" t="s">
        <v>23</v>
      </c>
      <c r="D4" s="52" t="s">
        <v>24</v>
      </c>
      <c r="E4" s="45" t="s">
        <v>25</v>
      </c>
      <c r="F4" s="31"/>
      <c r="G4" s="8">
        <v>41</v>
      </c>
      <c r="H4" s="4"/>
      <c r="I4" s="5"/>
      <c r="J4" s="4"/>
      <c r="K4" s="5"/>
      <c r="L4" s="4"/>
      <c r="M4" s="5" t="s">
        <v>26</v>
      </c>
      <c r="N4" s="21">
        <f>SUM(G4:M4)</f>
        <v>41</v>
      </c>
      <c r="O4" s="6">
        <f>N4/35</f>
        <v>1.1714285714285715</v>
      </c>
      <c r="P4" s="22">
        <f>ROUNDUP(O4,0)</f>
        <v>2</v>
      </c>
      <c r="Q4" s="7">
        <f>+N4/P4</f>
        <v>20.5</v>
      </c>
      <c r="R4" s="72"/>
      <c r="S4" s="66"/>
      <c r="T4" s="65"/>
      <c r="U4" s="66"/>
      <c r="V4" s="65"/>
      <c r="W4" s="66"/>
      <c r="X4" s="65"/>
      <c r="Y4" s="73"/>
      <c r="Z4" s="25"/>
      <c r="BK4"/>
      <c r="BL4"/>
      <c r="BM4"/>
    </row>
    <row r="5" spans="1:65" ht="15" customHeight="1" thickBot="1">
      <c r="A5" s="62" t="s">
        <v>28</v>
      </c>
      <c r="B5" s="45"/>
      <c r="C5" s="31" t="s">
        <v>29</v>
      </c>
      <c r="D5" s="52" t="s">
        <v>30</v>
      </c>
      <c r="E5" s="45"/>
      <c r="F5" s="31"/>
      <c r="G5" s="8">
        <v>65</v>
      </c>
      <c r="H5" s="4"/>
      <c r="I5" s="5"/>
      <c r="J5" s="4"/>
      <c r="K5" s="5"/>
      <c r="L5" s="4"/>
      <c r="M5" s="5"/>
      <c r="N5" s="21">
        <f t="shared" ref="N5:N126" si="1">SUM(G5:M5)</f>
        <v>65</v>
      </c>
      <c r="O5" s="6">
        <f t="shared" ref="O5:O125" si="2">N5/35</f>
        <v>1.8571428571428572</v>
      </c>
      <c r="P5" s="22">
        <f t="shared" ref="P5:P106" si="3">ROUNDUP(O5,0)</f>
        <v>2</v>
      </c>
      <c r="Q5" s="7">
        <f t="shared" ref="Q5:Q106" si="4">+N5/P5</f>
        <v>32.5</v>
      </c>
      <c r="R5" s="72"/>
      <c r="S5" s="66"/>
      <c r="T5" s="65"/>
      <c r="U5" s="66"/>
      <c r="V5" s="65"/>
      <c r="W5" s="66"/>
      <c r="X5" s="65"/>
      <c r="Y5" s="73">
        <f t="shared" ref="Y5:Y121" si="5">SUM(R5:X5)</f>
        <v>0</v>
      </c>
      <c r="Z5" s="25" t="s">
        <v>28</v>
      </c>
      <c r="BK5"/>
      <c r="BL5"/>
      <c r="BM5"/>
    </row>
    <row r="6" spans="1:65" ht="15" customHeight="1" thickBot="1">
      <c r="A6" s="62" t="s">
        <v>28</v>
      </c>
      <c r="B6" s="45"/>
      <c r="C6" s="31" t="s">
        <v>29</v>
      </c>
      <c r="D6" s="52" t="s">
        <v>30</v>
      </c>
      <c r="E6" s="45"/>
      <c r="F6" s="31"/>
      <c r="G6" s="8">
        <v>65</v>
      </c>
      <c r="H6" s="4"/>
      <c r="I6" s="5"/>
      <c r="J6" s="4"/>
      <c r="K6" s="5"/>
      <c r="L6" s="4"/>
      <c r="M6" s="5"/>
      <c r="N6" s="21">
        <f t="shared" ref="N6" si="6">SUM(G6:M6)</f>
        <v>65</v>
      </c>
      <c r="O6" s="6">
        <f t="shared" ref="O6" si="7">N6/35</f>
        <v>1.8571428571428572</v>
      </c>
      <c r="P6" s="22">
        <f t="shared" ref="P6" si="8">ROUNDUP(O6,0)</f>
        <v>2</v>
      </c>
      <c r="Q6" s="7">
        <f t="shared" ref="Q6" si="9">+N6/P6</f>
        <v>32.5</v>
      </c>
      <c r="R6" s="72"/>
      <c r="S6" s="66"/>
      <c r="T6" s="65"/>
      <c r="U6" s="66"/>
      <c r="V6" s="65"/>
      <c r="W6" s="66"/>
      <c r="X6" s="65"/>
      <c r="Y6" s="73">
        <f t="shared" ref="Y6" si="10">SUM(R6:X6)</f>
        <v>0</v>
      </c>
      <c r="Z6" s="25"/>
      <c r="BK6"/>
      <c r="BL6"/>
      <c r="BM6"/>
    </row>
    <row r="7" spans="1:65" ht="15" customHeight="1" thickBot="1">
      <c r="A7" s="31" t="s">
        <v>31</v>
      </c>
      <c r="B7" s="45" t="s">
        <v>32</v>
      </c>
      <c r="C7" s="31" t="s">
        <v>33</v>
      </c>
      <c r="D7" s="52" t="s">
        <v>34</v>
      </c>
      <c r="E7" s="45" t="s">
        <v>35</v>
      </c>
      <c r="F7" s="31"/>
      <c r="G7" s="8">
        <v>43</v>
      </c>
      <c r="H7" s="4">
        <v>8</v>
      </c>
      <c r="I7" s="5">
        <v>1</v>
      </c>
      <c r="J7" s="4">
        <v>45</v>
      </c>
      <c r="K7" s="5">
        <v>1</v>
      </c>
      <c r="L7" s="4">
        <v>22</v>
      </c>
      <c r="M7" s="5">
        <v>5</v>
      </c>
      <c r="N7" s="21">
        <f t="shared" si="1"/>
        <v>125</v>
      </c>
      <c r="O7" s="6">
        <f t="shared" si="2"/>
        <v>3.5714285714285716</v>
      </c>
      <c r="P7" s="22">
        <f t="shared" si="3"/>
        <v>4</v>
      </c>
      <c r="Q7" s="7">
        <f t="shared" si="4"/>
        <v>31.25</v>
      </c>
      <c r="R7" s="72">
        <v>5</v>
      </c>
      <c r="S7" s="66"/>
      <c r="T7" s="65"/>
      <c r="U7" s="66"/>
      <c r="V7" s="65"/>
      <c r="W7" s="66"/>
      <c r="X7" s="65"/>
      <c r="Y7" s="73">
        <f t="shared" si="5"/>
        <v>5</v>
      </c>
      <c r="Z7" s="25" t="s">
        <v>36</v>
      </c>
      <c r="BK7"/>
      <c r="BL7"/>
      <c r="BM7"/>
    </row>
    <row r="8" spans="1:65" ht="15" customHeight="1" thickBot="1">
      <c r="A8" s="31" t="s">
        <v>31</v>
      </c>
      <c r="B8" s="45" t="s">
        <v>37</v>
      </c>
      <c r="C8" s="31" t="s">
        <v>33</v>
      </c>
      <c r="D8" s="52" t="s">
        <v>38</v>
      </c>
      <c r="E8" s="45" t="s">
        <v>25</v>
      </c>
      <c r="F8" s="31"/>
      <c r="G8" s="8">
        <v>43</v>
      </c>
      <c r="H8" s="4">
        <v>8</v>
      </c>
      <c r="I8" s="5">
        <v>1</v>
      </c>
      <c r="J8" s="4">
        <v>45</v>
      </c>
      <c r="K8" s="5">
        <v>1</v>
      </c>
      <c r="L8" s="4">
        <v>22</v>
      </c>
      <c r="M8" s="5">
        <v>5</v>
      </c>
      <c r="N8" s="21">
        <f t="shared" ref="N8:N10" si="11">SUM(G8:M8)</f>
        <v>125</v>
      </c>
      <c r="O8" s="6">
        <f t="shared" ref="O8:O10" si="12">N8/35</f>
        <v>3.5714285714285716</v>
      </c>
      <c r="P8" s="22">
        <f t="shared" ref="P8:P10" si="13">ROUNDUP(O8,0)</f>
        <v>4</v>
      </c>
      <c r="Q8" s="7">
        <f t="shared" ref="Q8:Q10" si="14">+N8/P8</f>
        <v>31.25</v>
      </c>
      <c r="R8" s="72">
        <v>5</v>
      </c>
      <c r="S8" s="66"/>
      <c r="T8" s="65"/>
      <c r="U8" s="66"/>
      <c r="V8" s="65"/>
      <c r="W8" s="66"/>
      <c r="X8" s="65"/>
      <c r="Y8" s="73">
        <f t="shared" ref="Y8:Y10" si="15">SUM(R8:X8)</f>
        <v>5</v>
      </c>
      <c r="Z8" s="25"/>
      <c r="BK8"/>
      <c r="BL8"/>
      <c r="BM8"/>
    </row>
    <row r="9" spans="1:65" ht="15" customHeight="1" thickBot="1">
      <c r="A9" s="31" t="s">
        <v>31</v>
      </c>
      <c r="B9" s="45" t="s">
        <v>39</v>
      </c>
      <c r="C9" s="31" t="s">
        <v>33</v>
      </c>
      <c r="D9" s="52" t="s">
        <v>38</v>
      </c>
      <c r="E9" s="45" t="s">
        <v>25</v>
      </c>
      <c r="F9" s="31"/>
      <c r="G9" s="8">
        <v>43</v>
      </c>
      <c r="H9" s="4">
        <v>8</v>
      </c>
      <c r="I9" s="5">
        <v>1</v>
      </c>
      <c r="J9" s="4">
        <v>45</v>
      </c>
      <c r="K9" s="5">
        <v>1</v>
      </c>
      <c r="L9" s="4">
        <v>22</v>
      </c>
      <c r="M9" s="5">
        <v>5</v>
      </c>
      <c r="N9" s="21">
        <f t="shared" si="11"/>
        <v>125</v>
      </c>
      <c r="O9" s="6">
        <f t="shared" si="12"/>
        <v>3.5714285714285716</v>
      </c>
      <c r="P9" s="22">
        <f t="shared" si="13"/>
        <v>4</v>
      </c>
      <c r="Q9" s="7">
        <f t="shared" si="14"/>
        <v>31.25</v>
      </c>
      <c r="R9" s="72">
        <v>5</v>
      </c>
      <c r="S9" s="66"/>
      <c r="T9" s="65"/>
      <c r="U9" s="66"/>
      <c r="V9" s="65"/>
      <c r="W9" s="66"/>
      <c r="X9" s="65"/>
      <c r="Y9" s="73">
        <f t="shared" si="15"/>
        <v>5</v>
      </c>
      <c r="Z9" s="25"/>
      <c r="BK9"/>
      <c r="BL9"/>
      <c r="BM9"/>
    </row>
    <row r="10" spans="1:65" ht="15" customHeight="1" thickBot="1">
      <c r="A10" s="31" t="s">
        <v>31</v>
      </c>
      <c r="B10" s="45" t="s">
        <v>40</v>
      </c>
      <c r="C10" s="31" t="s">
        <v>33</v>
      </c>
      <c r="D10" s="52" t="s">
        <v>41</v>
      </c>
      <c r="E10" s="45" t="s">
        <v>35</v>
      </c>
      <c r="F10" s="31"/>
      <c r="G10" s="8">
        <v>43</v>
      </c>
      <c r="H10" s="4">
        <v>8</v>
      </c>
      <c r="I10" s="5">
        <v>1</v>
      </c>
      <c r="J10" s="4">
        <v>45</v>
      </c>
      <c r="K10" s="5">
        <v>1</v>
      </c>
      <c r="L10" s="4">
        <v>22</v>
      </c>
      <c r="M10" s="5">
        <v>5</v>
      </c>
      <c r="N10" s="21">
        <f t="shared" si="11"/>
        <v>125</v>
      </c>
      <c r="O10" s="6">
        <f t="shared" si="12"/>
        <v>3.5714285714285716</v>
      </c>
      <c r="P10" s="22">
        <f t="shared" si="13"/>
        <v>4</v>
      </c>
      <c r="Q10" s="7">
        <f t="shared" si="14"/>
        <v>31.25</v>
      </c>
      <c r="R10" s="72">
        <v>5</v>
      </c>
      <c r="S10" s="66"/>
      <c r="T10" s="65"/>
      <c r="U10" s="66"/>
      <c r="V10" s="65"/>
      <c r="W10" s="66"/>
      <c r="X10" s="65"/>
      <c r="Y10" s="73">
        <f t="shared" si="15"/>
        <v>5</v>
      </c>
      <c r="Z10" s="25"/>
      <c r="BK10"/>
      <c r="BL10"/>
      <c r="BM10"/>
    </row>
    <row r="11" spans="1:65" ht="15" customHeight="1" thickBot="1">
      <c r="A11" s="31" t="s">
        <v>42</v>
      </c>
      <c r="B11" s="45" t="s">
        <v>22</v>
      </c>
      <c r="C11" s="31" t="s">
        <v>33</v>
      </c>
      <c r="D11" s="52" t="s">
        <v>43</v>
      </c>
      <c r="E11" s="45" t="s">
        <v>35</v>
      </c>
      <c r="F11" s="31"/>
      <c r="G11" s="8">
        <v>63</v>
      </c>
      <c r="H11" s="4"/>
      <c r="I11" s="5"/>
      <c r="J11" s="4"/>
      <c r="K11" s="5"/>
      <c r="L11" s="4"/>
      <c r="M11" s="5"/>
      <c r="N11" s="21">
        <f t="shared" si="1"/>
        <v>63</v>
      </c>
      <c r="O11" s="6">
        <f t="shared" si="2"/>
        <v>1.8</v>
      </c>
      <c r="P11" s="22">
        <f t="shared" si="3"/>
        <v>2</v>
      </c>
      <c r="Q11" s="7">
        <f t="shared" si="4"/>
        <v>31.5</v>
      </c>
      <c r="R11" s="72"/>
      <c r="S11" s="66"/>
      <c r="T11" s="65"/>
      <c r="U11" s="66"/>
      <c r="V11" s="65"/>
      <c r="W11" s="66"/>
      <c r="X11" s="65"/>
      <c r="Y11" s="73">
        <f t="shared" si="5"/>
        <v>0</v>
      </c>
      <c r="Z11" s="25" t="s">
        <v>42</v>
      </c>
      <c r="BK11"/>
      <c r="BL11"/>
      <c r="BM11"/>
    </row>
    <row r="12" spans="1:65" ht="15" customHeight="1" thickBot="1">
      <c r="A12" s="31" t="s">
        <v>42</v>
      </c>
      <c r="B12" s="45" t="s">
        <v>27</v>
      </c>
      <c r="C12" s="31" t="s">
        <v>33</v>
      </c>
      <c r="D12" s="52" t="s">
        <v>43</v>
      </c>
      <c r="E12" s="45" t="s">
        <v>35</v>
      </c>
      <c r="F12" s="31"/>
      <c r="G12" s="8">
        <v>63</v>
      </c>
      <c r="H12" s="4"/>
      <c r="I12" s="5"/>
      <c r="J12" s="4"/>
      <c r="K12" s="5"/>
      <c r="L12" s="4"/>
      <c r="M12" s="5"/>
      <c r="N12" s="21">
        <f t="shared" ref="N12" si="16">SUM(G12:M12)</f>
        <v>63</v>
      </c>
      <c r="O12" s="6">
        <f t="shared" ref="O12" si="17">N12/35</f>
        <v>1.8</v>
      </c>
      <c r="P12" s="22">
        <f t="shared" ref="P12" si="18">ROUNDUP(O12,0)</f>
        <v>2</v>
      </c>
      <c r="Q12" s="7">
        <f t="shared" ref="Q12" si="19">+N12/P12</f>
        <v>31.5</v>
      </c>
      <c r="R12" s="72"/>
      <c r="S12" s="66"/>
      <c r="T12" s="65"/>
      <c r="U12" s="66"/>
      <c r="V12" s="65"/>
      <c r="W12" s="66"/>
      <c r="X12" s="65"/>
      <c r="Y12" s="73">
        <f t="shared" ref="Y12" si="20">SUM(R12:X12)</f>
        <v>0</v>
      </c>
      <c r="Z12" s="25"/>
      <c r="BK12"/>
      <c r="BL12"/>
      <c r="BM12"/>
    </row>
    <row r="13" spans="1:65" ht="15" customHeight="1">
      <c r="A13" s="30" t="s">
        <v>44</v>
      </c>
      <c r="B13" s="47"/>
      <c r="C13" s="30"/>
      <c r="D13" s="54"/>
      <c r="E13" s="47"/>
      <c r="F13" s="30"/>
      <c r="G13" s="5"/>
      <c r="H13" s="4"/>
      <c r="I13" s="5"/>
      <c r="J13" s="4"/>
      <c r="K13" s="5">
        <v>3</v>
      </c>
      <c r="L13" s="4"/>
      <c r="M13" s="5"/>
      <c r="N13" s="21">
        <f t="shared" si="1"/>
        <v>3</v>
      </c>
      <c r="O13" s="6">
        <f t="shared" si="2"/>
        <v>8.5714285714285715E-2</v>
      </c>
      <c r="P13" s="22">
        <f t="shared" si="3"/>
        <v>1</v>
      </c>
      <c r="Q13" s="7">
        <f t="shared" si="4"/>
        <v>3</v>
      </c>
      <c r="R13" s="72"/>
      <c r="S13" s="66"/>
      <c r="T13" s="65"/>
      <c r="U13" s="66"/>
      <c r="V13" s="65"/>
      <c r="W13" s="66"/>
      <c r="X13" s="65"/>
      <c r="Y13" s="73">
        <f t="shared" si="5"/>
        <v>0</v>
      </c>
      <c r="Z13" s="26" t="s">
        <v>45</v>
      </c>
    </row>
    <row r="14" spans="1:65" ht="15" customHeight="1" thickBot="1">
      <c r="A14" s="59" t="s">
        <v>46</v>
      </c>
      <c r="B14" s="45" t="s">
        <v>47</v>
      </c>
      <c r="C14" s="31" t="s">
        <v>48</v>
      </c>
      <c r="D14" s="52" t="s">
        <v>49</v>
      </c>
      <c r="E14" s="45" t="s">
        <v>25</v>
      </c>
      <c r="F14" s="31"/>
      <c r="G14" s="8"/>
      <c r="H14" s="4"/>
      <c r="I14" s="5"/>
      <c r="J14" s="4">
        <v>35</v>
      </c>
      <c r="K14" s="5"/>
      <c r="L14" s="4"/>
      <c r="M14" s="5"/>
      <c r="N14" s="21">
        <f t="shared" si="1"/>
        <v>35</v>
      </c>
      <c r="O14" s="6">
        <f t="shared" si="2"/>
        <v>1</v>
      </c>
      <c r="P14" s="22">
        <f t="shared" si="3"/>
        <v>1</v>
      </c>
      <c r="Q14" s="7">
        <f t="shared" si="4"/>
        <v>35</v>
      </c>
      <c r="R14" s="72"/>
      <c r="S14" s="66"/>
      <c r="T14" s="65"/>
      <c r="U14" s="66"/>
      <c r="V14" s="65"/>
      <c r="W14" s="66"/>
      <c r="X14" s="65"/>
      <c r="Y14" s="73">
        <f t="shared" si="5"/>
        <v>0</v>
      </c>
      <c r="Z14" s="25" t="s">
        <v>50</v>
      </c>
    </row>
    <row r="15" spans="1:65" ht="15" customHeight="1">
      <c r="A15" s="59" t="s">
        <v>51</v>
      </c>
      <c r="B15" s="45" t="s">
        <v>32</v>
      </c>
      <c r="C15" s="31" t="s">
        <v>52</v>
      </c>
      <c r="D15" s="52"/>
      <c r="E15" s="45"/>
      <c r="F15" s="31"/>
      <c r="G15" s="8">
        <v>65</v>
      </c>
      <c r="H15" s="4">
        <v>0</v>
      </c>
      <c r="I15" s="5">
        <v>1</v>
      </c>
      <c r="J15" s="4">
        <v>15</v>
      </c>
      <c r="K15" s="5">
        <v>4</v>
      </c>
      <c r="L15" s="4">
        <v>22</v>
      </c>
      <c r="M15" s="5">
        <v>40</v>
      </c>
      <c r="N15" s="21">
        <f t="shared" si="1"/>
        <v>147</v>
      </c>
      <c r="O15" s="6">
        <f t="shared" si="2"/>
        <v>4.2</v>
      </c>
      <c r="P15" s="22">
        <f t="shared" si="3"/>
        <v>5</v>
      </c>
      <c r="Q15" s="7">
        <f t="shared" si="4"/>
        <v>29.4</v>
      </c>
      <c r="R15" s="72"/>
      <c r="S15" s="66"/>
      <c r="T15" s="65"/>
      <c r="U15" s="66"/>
      <c r="V15" s="65"/>
      <c r="W15" s="66"/>
      <c r="X15" s="80">
        <v>5</v>
      </c>
      <c r="Y15" s="73">
        <f t="shared" si="5"/>
        <v>5</v>
      </c>
      <c r="Z15" s="26" t="s">
        <v>53</v>
      </c>
    </row>
    <row r="16" spans="1:65" ht="15" customHeight="1">
      <c r="A16" s="59" t="s">
        <v>51</v>
      </c>
      <c r="B16" s="45" t="s">
        <v>37</v>
      </c>
      <c r="C16" s="31" t="s">
        <v>52</v>
      </c>
      <c r="D16" s="52"/>
      <c r="E16" s="45"/>
      <c r="F16" s="31"/>
      <c r="G16" s="8">
        <v>65</v>
      </c>
      <c r="H16" s="4">
        <v>0</v>
      </c>
      <c r="I16" s="5">
        <v>1</v>
      </c>
      <c r="J16" s="4">
        <v>15</v>
      </c>
      <c r="K16" s="5">
        <v>4</v>
      </c>
      <c r="L16" s="4">
        <v>22</v>
      </c>
      <c r="M16" s="5">
        <v>40</v>
      </c>
      <c r="N16" s="21">
        <f t="shared" ref="N16:N19" si="21">SUM(G16:M16)</f>
        <v>147</v>
      </c>
      <c r="O16" s="6">
        <f t="shared" ref="O16:O19" si="22">N16/35</f>
        <v>4.2</v>
      </c>
      <c r="P16" s="22">
        <f t="shared" ref="P16:P19" si="23">ROUNDUP(O16,0)</f>
        <v>5</v>
      </c>
      <c r="Q16" s="7">
        <f t="shared" ref="Q16:Q19" si="24">+N16/P16</f>
        <v>29.4</v>
      </c>
      <c r="R16" s="72"/>
      <c r="S16" s="66"/>
      <c r="T16" s="65"/>
      <c r="U16" s="66"/>
      <c r="V16" s="65"/>
      <c r="W16" s="66"/>
      <c r="X16" s="80">
        <v>5</v>
      </c>
      <c r="Y16" s="73">
        <f t="shared" ref="Y16:Y19" si="25">SUM(R16:X16)</f>
        <v>5</v>
      </c>
      <c r="Z16" s="26"/>
    </row>
    <row r="17" spans="1:26" ht="15" customHeight="1">
      <c r="A17" s="59" t="s">
        <v>51</v>
      </c>
      <c r="B17" s="45" t="s">
        <v>39</v>
      </c>
      <c r="C17" s="31" t="s">
        <v>52</v>
      </c>
      <c r="D17" s="52"/>
      <c r="E17" s="45"/>
      <c r="F17" s="31"/>
      <c r="G17" s="8">
        <v>65</v>
      </c>
      <c r="H17" s="4">
        <v>0</v>
      </c>
      <c r="I17" s="5">
        <v>1</v>
      </c>
      <c r="J17" s="4">
        <v>15</v>
      </c>
      <c r="K17" s="5">
        <v>4</v>
      </c>
      <c r="L17" s="4">
        <v>22</v>
      </c>
      <c r="M17" s="5">
        <v>40</v>
      </c>
      <c r="N17" s="21">
        <f t="shared" si="21"/>
        <v>147</v>
      </c>
      <c r="O17" s="6">
        <f t="shared" si="22"/>
        <v>4.2</v>
      </c>
      <c r="P17" s="22">
        <f t="shared" si="23"/>
        <v>5</v>
      </c>
      <c r="Q17" s="7">
        <f t="shared" si="24"/>
        <v>29.4</v>
      </c>
      <c r="R17" s="72"/>
      <c r="S17" s="66"/>
      <c r="T17" s="65"/>
      <c r="U17" s="66"/>
      <c r="V17" s="65"/>
      <c r="W17" s="66"/>
      <c r="X17" s="80">
        <v>5</v>
      </c>
      <c r="Y17" s="73">
        <f t="shared" si="25"/>
        <v>5</v>
      </c>
      <c r="Z17" s="26"/>
    </row>
    <row r="18" spans="1:26" ht="15" customHeight="1">
      <c r="A18" s="59" t="s">
        <v>51</v>
      </c>
      <c r="B18" s="45" t="s">
        <v>40</v>
      </c>
      <c r="C18" s="31" t="s">
        <v>52</v>
      </c>
      <c r="D18" s="52"/>
      <c r="E18" s="45"/>
      <c r="F18" s="31"/>
      <c r="G18" s="8">
        <v>65</v>
      </c>
      <c r="H18" s="4">
        <v>0</v>
      </c>
      <c r="I18" s="5">
        <v>1</v>
      </c>
      <c r="J18" s="4">
        <v>15</v>
      </c>
      <c r="K18" s="5">
        <v>4</v>
      </c>
      <c r="L18" s="4">
        <v>22</v>
      </c>
      <c r="M18" s="5">
        <v>40</v>
      </c>
      <c r="N18" s="21">
        <f t="shared" si="21"/>
        <v>147</v>
      </c>
      <c r="O18" s="6">
        <f t="shared" si="22"/>
        <v>4.2</v>
      </c>
      <c r="P18" s="22">
        <f t="shared" si="23"/>
        <v>5</v>
      </c>
      <c r="Q18" s="7">
        <f t="shared" si="24"/>
        <v>29.4</v>
      </c>
      <c r="R18" s="72"/>
      <c r="S18" s="66"/>
      <c r="T18" s="65"/>
      <c r="U18" s="66"/>
      <c r="V18" s="65"/>
      <c r="W18" s="66"/>
      <c r="X18" s="80">
        <v>5</v>
      </c>
      <c r="Y18" s="73">
        <f t="shared" si="25"/>
        <v>5</v>
      </c>
      <c r="Z18" s="26"/>
    </row>
    <row r="19" spans="1:26" ht="15" customHeight="1">
      <c r="A19" s="59" t="s">
        <v>51</v>
      </c>
      <c r="B19" s="45" t="s">
        <v>54</v>
      </c>
      <c r="C19" s="31" t="s">
        <v>52</v>
      </c>
      <c r="D19" s="52"/>
      <c r="E19" s="45"/>
      <c r="F19" s="31"/>
      <c r="G19" s="8">
        <v>65</v>
      </c>
      <c r="H19" s="4">
        <v>0</v>
      </c>
      <c r="I19" s="5">
        <v>1</v>
      </c>
      <c r="J19" s="4">
        <v>15</v>
      </c>
      <c r="K19" s="5">
        <v>4</v>
      </c>
      <c r="L19" s="4">
        <v>22</v>
      </c>
      <c r="M19" s="5">
        <v>40</v>
      </c>
      <c r="N19" s="21">
        <f t="shared" si="21"/>
        <v>147</v>
      </c>
      <c r="O19" s="6">
        <f t="shared" si="22"/>
        <v>4.2</v>
      </c>
      <c r="P19" s="22">
        <f t="shared" si="23"/>
        <v>5</v>
      </c>
      <c r="Q19" s="7">
        <f t="shared" si="24"/>
        <v>29.4</v>
      </c>
      <c r="R19" s="72"/>
      <c r="S19" s="66"/>
      <c r="T19" s="65"/>
      <c r="U19" s="66"/>
      <c r="V19" s="65"/>
      <c r="W19" s="66"/>
      <c r="X19" s="80">
        <v>5</v>
      </c>
      <c r="Y19" s="73">
        <f t="shared" si="25"/>
        <v>5</v>
      </c>
      <c r="Z19" s="26" t="s">
        <v>55</v>
      </c>
    </row>
    <row r="20" spans="1:26" ht="15" customHeight="1">
      <c r="A20" s="31" t="s">
        <v>56</v>
      </c>
      <c r="B20" s="45"/>
      <c r="C20" s="31"/>
      <c r="D20" s="52"/>
      <c r="E20" s="45"/>
      <c r="F20" s="31"/>
      <c r="G20" s="8"/>
      <c r="H20" s="4"/>
      <c r="I20" s="5"/>
      <c r="J20" s="4"/>
      <c r="K20" s="5">
        <v>11</v>
      </c>
      <c r="L20" s="4"/>
      <c r="M20" s="5"/>
      <c r="N20" s="21">
        <f t="shared" si="1"/>
        <v>11</v>
      </c>
      <c r="O20" s="6">
        <f t="shared" si="2"/>
        <v>0.31428571428571428</v>
      </c>
      <c r="P20" s="22">
        <f t="shared" si="3"/>
        <v>1</v>
      </c>
      <c r="Q20" s="7">
        <f t="shared" si="4"/>
        <v>11</v>
      </c>
      <c r="R20" s="72"/>
      <c r="S20" s="66"/>
      <c r="T20" s="65"/>
      <c r="U20" s="66"/>
      <c r="V20" s="65"/>
      <c r="W20" s="66"/>
      <c r="X20" s="65"/>
      <c r="Y20" s="73">
        <f t="shared" si="5"/>
        <v>0</v>
      </c>
      <c r="Z20" s="26"/>
    </row>
    <row r="21" spans="1:26" ht="15" customHeight="1" thickBot="1">
      <c r="A21" s="31" t="s">
        <v>57</v>
      </c>
      <c r="B21" s="45"/>
      <c r="C21" s="31"/>
      <c r="D21" s="52"/>
      <c r="E21" s="45"/>
      <c r="F21" s="31"/>
      <c r="G21" s="8">
        <v>43</v>
      </c>
      <c r="H21" s="4"/>
      <c r="I21" s="5"/>
      <c r="J21" s="4"/>
      <c r="K21" s="5"/>
      <c r="L21" s="4"/>
      <c r="M21" s="5"/>
      <c r="N21" s="21">
        <f t="shared" si="1"/>
        <v>43</v>
      </c>
      <c r="O21" s="6">
        <f>N21/25</f>
        <v>1.72</v>
      </c>
      <c r="P21" s="22">
        <f t="shared" si="3"/>
        <v>2</v>
      </c>
      <c r="Q21" s="7">
        <f t="shared" si="4"/>
        <v>21.5</v>
      </c>
      <c r="R21" s="72"/>
      <c r="S21" s="66"/>
      <c r="T21" s="65"/>
      <c r="U21" s="66"/>
      <c r="V21" s="65"/>
      <c r="W21" s="66"/>
      <c r="X21" s="65"/>
      <c r="Y21" s="73">
        <f t="shared" si="5"/>
        <v>0</v>
      </c>
      <c r="Z21" s="25" t="s">
        <v>58</v>
      </c>
    </row>
    <row r="22" spans="1:26" ht="15" customHeight="1">
      <c r="A22" s="31" t="s">
        <v>57</v>
      </c>
      <c r="B22" s="45"/>
      <c r="C22" s="31"/>
      <c r="D22" s="52"/>
      <c r="E22" s="45"/>
      <c r="F22" s="31"/>
      <c r="G22" s="8">
        <v>43</v>
      </c>
      <c r="H22" s="4"/>
      <c r="I22" s="5"/>
      <c r="J22" s="4"/>
      <c r="K22" s="5"/>
      <c r="L22" s="4"/>
      <c r="M22" s="5"/>
      <c r="N22" s="21">
        <f t="shared" ref="N22" si="26">SUM(G22:M22)</f>
        <v>43</v>
      </c>
      <c r="O22" s="6">
        <f>N22/25</f>
        <v>1.72</v>
      </c>
      <c r="P22" s="22">
        <f t="shared" ref="P22" si="27">ROUNDUP(O22,0)</f>
        <v>2</v>
      </c>
      <c r="Q22" s="7">
        <f t="shared" ref="Q22" si="28">+N22/P22</f>
        <v>21.5</v>
      </c>
      <c r="R22" s="72"/>
      <c r="S22" s="66"/>
      <c r="T22" s="65"/>
      <c r="U22" s="66"/>
      <c r="V22" s="65"/>
      <c r="W22" s="66"/>
      <c r="X22" s="65"/>
      <c r="Y22" s="73">
        <f t="shared" ref="Y22" si="29">SUM(R22:X22)</f>
        <v>0</v>
      </c>
      <c r="Z22" s="26"/>
    </row>
    <row r="23" spans="1:26" ht="15" customHeight="1">
      <c r="A23" s="59" t="s">
        <v>59</v>
      </c>
      <c r="B23" s="45" t="s">
        <v>60</v>
      </c>
      <c r="C23" s="31" t="s">
        <v>61</v>
      </c>
      <c r="D23" s="52"/>
      <c r="E23" s="45"/>
      <c r="F23" s="31"/>
      <c r="G23" s="8"/>
      <c r="H23" s="4"/>
      <c r="I23" s="5">
        <v>21</v>
      </c>
      <c r="J23" s="4"/>
      <c r="K23" s="5"/>
      <c r="L23" s="4"/>
      <c r="M23" s="5"/>
      <c r="N23" s="21">
        <f t="shared" si="1"/>
        <v>21</v>
      </c>
      <c r="O23" s="6">
        <f t="shared" si="2"/>
        <v>0.6</v>
      </c>
      <c r="P23" s="22">
        <f t="shared" si="3"/>
        <v>1</v>
      </c>
      <c r="Q23" s="7">
        <f t="shared" si="4"/>
        <v>21</v>
      </c>
      <c r="R23" s="72"/>
      <c r="S23" s="66"/>
      <c r="T23" s="80">
        <v>1</v>
      </c>
      <c r="U23" s="66"/>
      <c r="V23" s="65"/>
      <c r="W23" s="66"/>
      <c r="X23" s="65"/>
      <c r="Y23" s="73">
        <f t="shared" si="5"/>
        <v>1</v>
      </c>
      <c r="Z23" s="26" t="s">
        <v>62</v>
      </c>
    </row>
    <row r="24" spans="1:26" ht="15" customHeight="1" thickBot="1">
      <c r="A24" s="64" t="s">
        <v>63</v>
      </c>
      <c r="B24" s="46" t="s">
        <v>60</v>
      </c>
      <c r="C24" s="32" t="s">
        <v>64</v>
      </c>
      <c r="D24" s="53"/>
      <c r="E24" s="46"/>
      <c r="F24" s="32"/>
      <c r="G24" s="8"/>
      <c r="H24" s="4"/>
      <c r="I24" s="5">
        <v>20</v>
      </c>
      <c r="J24" s="4"/>
      <c r="K24" s="5"/>
      <c r="L24" s="4"/>
      <c r="M24" s="5"/>
      <c r="N24" s="21">
        <f t="shared" si="1"/>
        <v>20</v>
      </c>
      <c r="O24" s="6">
        <f t="shared" si="2"/>
        <v>0.5714285714285714</v>
      </c>
      <c r="P24" s="22">
        <f t="shared" si="3"/>
        <v>1</v>
      </c>
      <c r="Q24" s="7">
        <f t="shared" si="4"/>
        <v>20</v>
      </c>
      <c r="R24" s="72"/>
      <c r="S24" s="66"/>
      <c r="T24" s="80">
        <v>1</v>
      </c>
      <c r="U24" s="66"/>
      <c r="V24" s="65"/>
      <c r="W24" s="66"/>
      <c r="X24" s="65"/>
      <c r="Y24" s="73">
        <f t="shared" si="5"/>
        <v>1</v>
      </c>
      <c r="Z24" s="25" t="s">
        <v>65</v>
      </c>
    </row>
    <row r="25" spans="1:26" ht="15" customHeight="1">
      <c r="A25" s="59" t="s">
        <v>62</v>
      </c>
      <c r="B25" s="45" t="s">
        <v>32</v>
      </c>
      <c r="C25" s="31" t="s">
        <v>52</v>
      </c>
      <c r="D25" s="52"/>
      <c r="E25" s="45"/>
      <c r="F25" s="31"/>
      <c r="G25" s="8">
        <v>43</v>
      </c>
      <c r="H25" s="4">
        <v>2</v>
      </c>
      <c r="I25" s="5">
        <v>16</v>
      </c>
      <c r="J25" s="4">
        <v>19</v>
      </c>
      <c r="K25" s="5">
        <v>2</v>
      </c>
      <c r="L25" s="4">
        <v>10</v>
      </c>
      <c r="M25" s="5">
        <v>30</v>
      </c>
      <c r="N25" s="21">
        <f t="shared" si="1"/>
        <v>122</v>
      </c>
      <c r="O25" s="6">
        <f t="shared" si="2"/>
        <v>3.4857142857142858</v>
      </c>
      <c r="P25" s="22">
        <f t="shared" si="3"/>
        <v>4</v>
      </c>
      <c r="Q25" s="7">
        <f t="shared" si="4"/>
        <v>30.5</v>
      </c>
      <c r="R25" s="72"/>
      <c r="S25" s="66"/>
      <c r="T25" s="65"/>
      <c r="U25" s="66">
        <v>4</v>
      </c>
      <c r="V25" s="65"/>
      <c r="W25" s="66"/>
      <c r="X25" s="65"/>
      <c r="Y25" s="73">
        <f t="shared" si="5"/>
        <v>4</v>
      </c>
      <c r="Z25" s="26" t="s">
        <v>66</v>
      </c>
    </row>
    <row r="26" spans="1:26" ht="15" customHeight="1">
      <c r="A26" s="59" t="s">
        <v>62</v>
      </c>
      <c r="B26" s="45" t="s">
        <v>37</v>
      </c>
      <c r="C26" s="31" t="s">
        <v>52</v>
      </c>
      <c r="D26" s="52"/>
      <c r="E26" s="45"/>
      <c r="F26" s="31"/>
      <c r="G26" s="8">
        <v>43</v>
      </c>
      <c r="H26" s="4">
        <v>2</v>
      </c>
      <c r="I26" s="5">
        <v>16</v>
      </c>
      <c r="J26" s="4">
        <v>19</v>
      </c>
      <c r="K26" s="5">
        <v>2</v>
      </c>
      <c r="L26" s="4">
        <v>10</v>
      </c>
      <c r="M26" s="5">
        <v>30</v>
      </c>
      <c r="N26" s="21">
        <f t="shared" ref="N26:N28" si="30">SUM(G26:M26)</f>
        <v>122</v>
      </c>
      <c r="O26" s="6">
        <f t="shared" ref="O26:O28" si="31">N26/35</f>
        <v>3.4857142857142858</v>
      </c>
      <c r="P26" s="22">
        <f t="shared" ref="P26:P28" si="32">ROUNDUP(O26,0)</f>
        <v>4</v>
      </c>
      <c r="Q26" s="7">
        <f t="shared" ref="Q26:Q28" si="33">+N26/P26</f>
        <v>30.5</v>
      </c>
      <c r="R26" s="72"/>
      <c r="S26" s="66"/>
      <c r="T26" s="65"/>
      <c r="U26" s="66">
        <v>4</v>
      </c>
      <c r="V26" s="65"/>
      <c r="W26" s="66"/>
      <c r="X26" s="65"/>
      <c r="Y26" s="73">
        <f t="shared" ref="Y26:Y28" si="34">SUM(R26:X26)</f>
        <v>4</v>
      </c>
      <c r="Z26" s="26"/>
    </row>
    <row r="27" spans="1:26" ht="15" customHeight="1">
      <c r="A27" s="59" t="s">
        <v>62</v>
      </c>
      <c r="B27" s="45" t="s">
        <v>39</v>
      </c>
      <c r="C27" s="31" t="s">
        <v>52</v>
      </c>
      <c r="D27" s="52"/>
      <c r="E27" s="45"/>
      <c r="F27" s="31"/>
      <c r="G27" s="8">
        <v>43</v>
      </c>
      <c r="H27" s="4">
        <v>2</v>
      </c>
      <c r="I27" s="5">
        <v>16</v>
      </c>
      <c r="J27" s="4">
        <v>19</v>
      </c>
      <c r="K27" s="5">
        <v>2</v>
      </c>
      <c r="L27" s="4">
        <v>10</v>
      </c>
      <c r="M27" s="5">
        <v>30</v>
      </c>
      <c r="N27" s="21">
        <f t="shared" si="30"/>
        <v>122</v>
      </c>
      <c r="O27" s="6">
        <f t="shared" si="31"/>
        <v>3.4857142857142858</v>
      </c>
      <c r="P27" s="22">
        <f t="shared" si="32"/>
        <v>4</v>
      </c>
      <c r="Q27" s="7">
        <f t="shared" si="33"/>
        <v>30.5</v>
      </c>
      <c r="R27" s="72"/>
      <c r="S27" s="66"/>
      <c r="T27" s="65"/>
      <c r="U27" s="66">
        <v>4</v>
      </c>
      <c r="V27" s="65"/>
      <c r="W27" s="66"/>
      <c r="X27" s="65"/>
      <c r="Y27" s="73">
        <f t="shared" si="34"/>
        <v>4</v>
      </c>
      <c r="Z27" s="26"/>
    </row>
    <row r="28" spans="1:26" ht="15" customHeight="1">
      <c r="A28" s="59" t="s">
        <v>62</v>
      </c>
      <c r="B28" s="45" t="s">
        <v>40</v>
      </c>
      <c r="C28" s="31" t="s">
        <v>52</v>
      </c>
      <c r="D28" s="52"/>
      <c r="E28" s="45"/>
      <c r="F28" s="31"/>
      <c r="G28" s="8">
        <v>43</v>
      </c>
      <c r="H28" s="4">
        <v>2</v>
      </c>
      <c r="I28" s="5">
        <v>16</v>
      </c>
      <c r="J28" s="4">
        <v>19</v>
      </c>
      <c r="K28" s="5">
        <v>2</v>
      </c>
      <c r="L28" s="4">
        <v>10</v>
      </c>
      <c r="M28" s="5">
        <v>30</v>
      </c>
      <c r="N28" s="21">
        <f t="shared" si="30"/>
        <v>122</v>
      </c>
      <c r="O28" s="6">
        <f t="shared" si="31"/>
        <v>3.4857142857142858</v>
      </c>
      <c r="P28" s="22">
        <f t="shared" si="32"/>
        <v>4</v>
      </c>
      <c r="Q28" s="7">
        <f t="shared" si="33"/>
        <v>30.5</v>
      </c>
      <c r="R28" s="72"/>
      <c r="S28" s="66"/>
      <c r="T28" s="65"/>
      <c r="U28" s="66">
        <v>4</v>
      </c>
      <c r="V28" s="65"/>
      <c r="W28" s="66"/>
      <c r="X28" s="65"/>
      <c r="Y28" s="73">
        <f t="shared" si="34"/>
        <v>4</v>
      </c>
      <c r="Z28" s="26"/>
    </row>
    <row r="29" spans="1:26" ht="15" customHeight="1" thickBot="1">
      <c r="A29" s="59" t="s">
        <v>67</v>
      </c>
      <c r="B29" s="45" t="s">
        <v>68</v>
      </c>
      <c r="C29" s="31" t="s">
        <v>69</v>
      </c>
      <c r="D29" s="52" t="s">
        <v>70</v>
      </c>
      <c r="E29" s="45" t="s">
        <v>35</v>
      </c>
      <c r="F29" s="31"/>
      <c r="G29" s="8"/>
      <c r="H29" s="4">
        <v>9</v>
      </c>
      <c r="I29" s="5"/>
      <c r="J29" s="4"/>
      <c r="K29" s="5"/>
      <c r="L29" s="4"/>
      <c r="M29" s="5"/>
      <c r="N29" s="21">
        <f t="shared" si="1"/>
        <v>9</v>
      </c>
      <c r="O29" s="6">
        <f t="shared" si="2"/>
        <v>0.25714285714285712</v>
      </c>
      <c r="P29" s="22">
        <f t="shared" si="3"/>
        <v>1</v>
      </c>
      <c r="Q29" s="7">
        <f t="shared" si="4"/>
        <v>9</v>
      </c>
      <c r="R29" s="72"/>
      <c r="S29" s="66"/>
      <c r="T29" s="65"/>
      <c r="U29" s="66"/>
      <c r="V29" s="65"/>
      <c r="W29" s="66"/>
      <c r="X29" s="65"/>
      <c r="Y29" s="73">
        <f t="shared" si="5"/>
        <v>0</v>
      </c>
      <c r="Z29" s="25" t="s">
        <v>71</v>
      </c>
    </row>
    <row r="30" spans="1:26" ht="15" customHeight="1">
      <c r="A30" s="59" t="s">
        <v>72</v>
      </c>
      <c r="B30" s="45" t="s">
        <v>68</v>
      </c>
      <c r="C30" s="31" t="s">
        <v>69</v>
      </c>
      <c r="D30" s="52" t="s">
        <v>73</v>
      </c>
      <c r="E30" s="45" t="s">
        <v>35</v>
      </c>
      <c r="F30" s="31"/>
      <c r="G30" s="8"/>
      <c r="H30" s="4">
        <v>9</v>
      </c>
      <c r="I30" s="5"/>
      <c r="J30" s="4"/>
      <c r="K30" s="5"/>
      <c r="L30" s="4"/>
      <c r="M30" s="5"/>
      <c r="N30" s="21">
        <f t="shared" si="1"/>
        <v>9</v>
      </c>
      <c r="O30" s="6">
        <f t="shared" si="2"/>
        <v>0.25714285714285712</v>
      </c>
      <c r="P30" s="22">
        <f t="shared" si="3"/>
        <v>1</v>
      </c>
      <c r="Q30" s="7">
        <f t="shared" si="4"/>
        <v>9</v>
      </c>
      <c r="R30" s="72"/>
      <c r="S30" s="66"/>
      <c r="T30" s="65"/>
      <c r="U30" s="66"/>
      <c r="V30" s="65"/>
      <c r="W30" s="66"/>
      <c r="X30" s="65"/>
      <c r="Y30" s="73">
        <f t="shared" si="5"/>
        <v>0</v>
      </c>
      <c r="Z30" s="26" t="s">
        <v>74</v>
      </c>
    </row>
    <row r="31" spans="1:26" ht="15" customHeight="1">
      <c r="A31" s="31" t="s">
        <v>75</v>
      </c>
      <c r="B31" s="45"/>
      <c r="C31" s="31"/>
      <c r="D31" s="52"/>
      <c r="E31" s="45"/>
      <c r="F31" s="31"/>
      <c r="G31" s="8"/>
      <c r="H31" s="4"/>
      <c r="I31" s="5"/>
      <c r="J31" s="4"/>
      <c r="K31" s="5">
        <v>5</v>
      </c>
      <c r="L31" s="4"/>
      <c r="M31" s="5"/>
      <c r="N31" s="21">
        <f t="shared" si="1"/>
        <v>5</v>
      </c>
      <c r="O31" s="6">
        <f t="shared" si="2"/>
        <v>0.14285714285714285</v>
      </c>
      <c r="P31" s="22">
        <f t="shared" si="3"/>
        <v>1</v>
      </c>
      <c r="Q31" s="7">
        <f t="shared" si="4"/>
        <v>5</v>
      </c>
      <c r="R31" s="72"/>
      <c r="S31" s="66"/>
      <c r="T31" s="65"/>
      <c r="U31" s="66"/>
      <c r="V31" s="65"/>
      <c r="W31" s="66"/>
      <c r="X31" s="65"/>
      <c r="Y31" s="73">
        <f t="shared" si="5"/>
        <v>0</v>
      </c>
      <c r="Z31" s="26"/>
    </row>
    <row r="32" spans="1:26" ht="15" customHeight="1" thickBot="1">
      <c r="A32" s="59" t="s">
        <v>76</v>
      </c>
      <c r="B32" s="45" t="s">
        <v>32</v>
      </c>
      <c r="C32" s="31" t="s">
        <v>64</v>
      </c>
      <c r="D32" s="52"/>
      <c r="E32" s="45"/>
      <c r="F32" s="31"/>
      <c r="G32" s="5"/>
      <c r="H32" s="4">
        <v>3</v>
      </c>
      <c r="I32" s="5">
        <v>17</v>
      </c>
      <c r="J32" s="4">
        <v>19</v>
      </c>
      <c r="K32" s="5"/>
      <c r="L32" s="4">
        <v>10</v>
      </c>
      <c r="M32" s="8">
        <v>30</v>
      </c>
      <c r="N32" s="21">
        <f t="shared" si="1"/>
        <v>79</v>
      </c>
      <c r="O32" s="6">
        <f t="shared" si="2"/>
        <v>2.2571428571428571</v>
      </c>
      <c r="P32" s="22">
        <f t="shared" si="3"/>
        <v>3</v>
      </c>
      <c r="Q32" s="7">
        <f t="shared" si="4"/>
        <v>26.333333333333332</v>
      </c>
      <c r="R32" s="72"/>
      <c r="S32" s="66"/>
      <c r="T32" s="65"/>
      <c r="U32" s="66"/>
      <c r="V32" s="65"/>
      <c r="W32" s="66">
        <v>3</v>
      </c>
      <c r="X32" s="65"/>
      <c r="Y32" s="73">
        <f t="shared" si="5"/>
        <v>3</v>
      </c>
      <c r="Z32" s="25" t="s">
        <v>77</v>
      </c>
    </row>
    <row r="33" spans="1:26" ht="15" customHeight="1">
      <c r="A33" s="59" t="s">
        <v>76</v>
      </c>
      <c r="B33" s="45" t="s">
        <v>37</v>
      </c>
      <c r="C33" s="31" t="s">
        <v>64</v>
      </c>
      <c r="D33" s="52"/>
      <c r="E33" s="45"/>
      <c r="F33" s="31"/>
      <c r="G33" s="5"/>
      <c r="H33" s="4">
        <v>3</v>
      </c>
      <c r="I33" s="5">
        <v>17</v>
      </c>
      <c r="J33" s="4">
        <v>19</v>
      </c>
      <c r="K33" s="5"/>
      <c r="L33" s="4">
        <v>10</v>
      </c>
      <c r="M33" s="8">
        <v>30</v>
      </c>
      <c r="N33" s="21">
        <f t="shared" ref="N33:N34" si="35">SUM(G33:M33)</f>
        <v>79</v>
      </c>
      <c r="O33" s="6">
        <f t="shared" ref="O33:O34" si="36">N33/35</f>
        <v>2.2571428571428571</v>
      </c>
      <c r="P33" s="22">
        <f t="shared" ref="P33:P34" si="37">ROUNDUP(O33,0)</f>
        <v>3</v>
      </c>
      <c r="Q33" s="7">
        <f t="shared" ref="Q33:Q34" si="38">+N33/P33</f>
        <v>26.333333333333332</v>
      </c>
      <c r="R33" s="72"/>
      <c r="S33" s="66"/>
      <c r="T33" s="65"/>
      <c r="U33" s="66"/>
      <c r="V33" s="65"/>
      <c r="W33" s="66">
        <v>3</v>
      </c>
      <c r="X33" s="65"/>
      <c r="Y33" s="73">
        <f t="shared" ref="Y33:Y34" si="39">SUM(R33:X33)</f>
        <v>3</v>
      </c>
      <c r="Z33" s="26"/>
    </row>
    <row r="34" spans="1:26" ht="15" customHeight="1">
      <c r="A34" s="59" t="s">
        <v>76</v>
      </c>
      <c r="B34" s="45" t="s">
        <v>39</v>
      </c>
      <c r="C34" s="31" t="s">
        <v>64</v>
      </c>
      <c r="D34" s="52"/>
      <c r="E34" s="45"/>
      <c r="F34" s="31"/>
      <c r="G34" s="5"/>
      <c r="H34" s="4">
        <v>3</v>
      </c>
      <c r="I34" s="5">
        <v>17</v>
      </c>
      <c r="J34" s="4">
        <v>19</v>
      </c>
      <c r="K34" s="5"/>
      <c r="L34" s="4">
        <v>10</v>
      </c>
      <c r="M34" s="8">
        <v>30</v>
      </c>
      <c r="N34" s="21">
        <f t="shared" si="35"/>
        <v>79</v>
      </c>
      <c r="O34" s="6">
        <f t="shared" si="36"/>
        <v>2.2571428571428571</v>
      </c>
      <c r="P34" s="22">
        <f t="shared" si="37"/>
        <v>3</v>
      </c>
      <c r="Q34" s="7">
        <f t="shared" si="38"/>
        <v>26.333333333333332</v>
      </c>
      <c r="R34" s="72"/>
      <c r="S34" s="66"/>
      <c r="T34" s="65"/>
      <c r="U34" s="66"/>
      <c r="V34" s="65"/>
      <c r="W34" s="66">
        <v>3</v>
      </c>
      <c r="X34" s="65"/>
      <c r="Y34" s="73">
        <f t="shared" si="39"/>
        <v>3</v>
      </c>
      <c r="Z34" s="26"/>
    </row>
    <row r="35" spans="1:26">
      <c r="A35" s="59" t="s">
        <v>78</v>
      </c>
      <c r="B35" s="45" t="s">
        <v>79</v>
      </c>
      <c r="C35" s="31" t="s">
        <v>80</v>
      </c>
      <c r="D35" s="52"/>
      <c r="E35" s="45"/>
      <c r="F35" s="31"/>
      <c r="G35" s="8"/>
      <c r="H35" s="4"/>
      <c r="I35" s="5"/>
      <c r="J35" s="4"/>
      <c r="K35" s="5"/>
      <c r="L35" s="4"/>
      <c r="M35" s="5">
        <v>25</v>
      </c>
      <c r="N35" s="21">
        <f t="shared" si="1"/>
        <v>25</v>
      </c>
      <c r="O35" s="6">
        <f t="shared" si="2"/>
        <v>0.7142857142857143</v>
      </c>
      <c r="P35" s="22">
        <f t="shared" si="3"/>
        <v>1</v>
      </c>
      <c r="Q35" s="7">
        <f t="shared" si="4"/>
        <v>25</v>
      </c>
      <c r="R35" s="72"/>
      <c r="S35" s="66"/>
      <c r="T35" s="65"/>
      <c r="U35" s="66"/>
      <c r="V35" s="65"/>
      <c r="W35" s="66"/>
      <c r="X35" s="80">
        <v>1</v>
      </c>
      <c r="Y35" s="73">
        <f t="shared" si="5"/>
        <v>1</v>
      </c>
      <c r="Z35" s="26" t="s">
        <v>81</v>
      </c>
    </row>
    <row r="36" spans="1:26" ht="15" thickBot="1">
      <c r="A36" s="62" t="s">
        <v>82</v>
      </c>
      <c r="B36" s="45"/>
      <c r="C36" s="31" t="s">
        <v>29</v>
      </c>
      <c r="D36" s="52" t="s">
        <v>83</v>
      </c>
      <c r="E36" s="45" t="s">
        <v>35</v>
      </c>
      <c r="F36" s="31"/>
      <c r="G36" s="5">
        <v>43</v>
      </c>
      <c r="H36" s="4"/>
      <c r="I36" s="5"/>
      <c r="J36" s="4"/>
      <c r="K36" s="5"/>
      <c r="L36" s="4"/>
      <c r="M36" s="5"/>
      <c r="N36" s="21">
        <f t="shared" si="1"/>
        <v>43</v>
      </c>
      <c r="O36" s="6">
        <f t="shared" si="2"/>
        <v>1.2285714285714286</v>
      </c>
      <c r="P36" s="22">
        <f t="shared" si="3"/>
        <v>2</v>
      </c>
      <c r="Q36" s="7">
        <f t="shared" si="4"/>
        <v>21.5</v>
      </c>
      <c r="R36" s="72"/>
      <c r="S36" s="66"/>
      <c r="T36" s="65"/>
      <c r="U36" s="66"/>
      <c r="V36" s="65"/>
      <c r="W36" s="66"/>
      <c r="X36" s="65"/>
      <c r="Y36" s="73">
        <f t="shared" si="5"/>
        <v>0</v>
      </c>
      <c r="Z36" s="25" t="s">
        <v>84</v>
      </c>
    </row>
    <row r="37" spans="1:26">
      <c r="A37" s="62" t="s">
        <v>82</v>
      </c>
      <c r="B37" s="45"/>
      <c r="C37" s="31" t="s">
        <v>29</v>
      </c>
      <c r="D37" s="52" t="s">
        <v>83</v>
      </c>
      <c r="E37" s="45" t="s">
        <v>35</v>
      </c>
      <c r="F37" s="31"/>
      <c r="G37" s="5">
        <v>43</v>
      </c>
      <c r="H37" s="4"/>
      <c r="I37" s="5"/>
      <c r="J37" s="4"/>
      <c r="K37" s="5"/>
      <c r="L37" s="4"/>
      <c r="M37" s="5"/>
      <c r="N37" s="21">
        <f t="shared" ref="N37" si="40">SUM(G37:M37)</f>
        <v>43</v>
      </c>
      <c r="O37" s="6">
        <f t="shared" ref="O37" si="41">N37/35</f>
        <v>1.2285714285714286</v>
      </c>
      <c r="P37" s="22">
        <f t="shared" ref="P37" si="42">ROUNDUP(O37,0)</f>
        <v>2</v>
      </c>
      <c r="Q37" s="7">
        <f t="shared" ref="Q37" si="43">+N37/P37</f>
        <v>21.5</v>
      </c>
      <c r="R37" s="72"/>
      <c r="S37" s="66"/>
      <c r="T37" s="65"/>
      <c r="U37" s="66"/>
      <c r="V37" s="65"/>
      <c r="W37" s="66"/>
      <c r="X37" s="65"/>
      <c r="Y37" s="73">
        <f t="shared" ref="Y37" si="44">SUM(R37:X37)</f>
        <v>0</v>
      </c>
      <c r="Z37" s="26"/>
    </row>
    <row r="38" spans="1:26" ht="14.4" customHeight="1">
      <c r="A38" s="59" t="s">
        <v>85</v>
      </c>
      <c r="B38" s="45" t="s">
        <v>32</v>
      </c>
      <c r="C38" s="31" t="s">
        <v>29</v>
      </c>
      <c r="D38" s="52" t="s">
        <v>86</v>
      </c>
      <c r="E38" s="45" t="s">
        <v>35</v>
      </c>
      <c r="F38" s="31"/>
      <c r="G38" s="5"/>
      <c r="H38" s="4">
        <v>2</v>
      </c>
      <c r="I38" s="5">
        <v>46</v>
      </c>
      <c r="J38" s="4">
        <v>21</v>
      </c>
      <c r="K38" s="5">
        <v>1</v>
      </c>
      <c r="L38" s="4">
        <v>43</v>
      </c>
      <c r="M38" s="8">
        <v>18</v>
      </c>
      <c r="N38" s="21">
        <f t="shared" si="1"/>
        <v>131</v>
      </c>
      <c r="O38" s="6">
        <f t="shared" si="2"/>
        <v>3.7428571428571429</v>
      </c>
      <c r="P38" s="22">
        <f t="shared" si="3"/>
        <v>4</v>
      </c>
      <c r="Q38" s="7">
        <f t="shared" si="4"/>
        <v>32.75</v>
      </c>
      <c r="R38" s="72"/>
      <c r="S38" s="66"/>
      <c r="T38" s="80">
        <v>4</v>
      </c>
      <c r="U38" s="66"/>
      <c r="V38" s="65"/>
      <c r="W38" s="66"/>
      <c r="X38" s="65"/>
      <c r="Y38" s="73">
        <f t="shared" si="5"/>
        <v>4</v>
      </c>
      <c r="Z38" s="26" t="s">
        <v>87</v>
      </c>
    </row>
    <row r="39" spans="1:26" ht="14.4" customHeight="1">
      <c r="A39" s="59" t="s">
        <v>85</v>
      </c>
      <c r="B39" s="45" t="s">
        <v>37</v>
      </c>
      <c r="C39" s="31" t="s">
        <v>29</v>
      </c>
      <c r="D39" s="52" t="s">
        <v>86</v>
      </c>
      <c r="E39" s="45" t="s">
        <v>35</v>
      </c>
      <c r="F39" s="31"/>
      <c r="G39" s="5"/>
      <c r="H39" s="4">
        <v>2</v>
      </c>
      <c r="I39" s="5">
        <v>46</v>
      </c>
      <c r="J39" s="4">
        <v>21</v>
      </c>
      <c r="K39" s="5">
        <v>1</v>
      </c>
      <c r="L39" s="4">
        <v>43</v>
      </c>
      <c r="M39" s="8">
        <v>18</v>
      </c>
      <c r="N39" s="21">
        <f t="shared" ref="N39:N41" si="45">SUM(G39:M39)</f>
        <v>131</v>
      </c>
      <c r="O39" s="6">
        <f t="shared" ref="O39:O41" si="46">N39/35</f>
        <v>3.7428571428571429</v>
      </c>
      <c r="P39" s="22">
        <f t="shared" ref="P39:P41" si="47">ROUNDUP(O39,0)</f>
        <v>4</v>
      </c>
      <c r="Q39" s="7">
        <f t="shared" ref="Q39:Q41" si="48">+N39/P39</f>
        <v>32.75</v>
      </c>
      <c r="R39" s="72"/>
      <c r="S39" s="66"/>
      <c r="T39" s="80">
        <v>4</v>
      </c>
      <c r="U39" s="66"/>
      <c r="V39" s="65"/>
      <c r="W39" s="66"/>
      <c r="X39" s="65"/>
      <c r="Y39" s="73">
        <f t="shared" ref="Y39:Y41" si="49">SUM(R39:X39)</f>
        <v>4</v>
      </c>
      <c r="Z39" s="26"/>
    </row>
    <row r="40" spans="1:26" ht="14.4" customHeight="1">
      <c r="A40" s="59" t="s">
        <v>85</v>
      </c>
      <c r="B40" s="45" t="s">
        <v>39</v>
      </c>
      <c r="C40" s="31" t="s">
        <v>29</v>
      </c>
      <c r="D40" s="52" t="s">
        <v>30</v>
      </c>
      <c r="E40" s="45" t="s">
        <v>35</v>
      </c>
      <c r="F40" s="31"/>
      <c r="G40" s="5"/>
      <c r="H40" s="4">
        <v>2</v>
      </c>
      <c r="I40" s="5">
        <v>46</v>
      </c>
      <c r="J40" s="4">
        <v>21</v>
      </c>
      <c r="K40" s="5">
        <v>1</v>
      </c>
      <c r="L40" s="4">
        <v>43</v>
      </c>
      <c r="M40" s="8">
        <v>18</v>
      </c>
      <c r="N40" s="21">
        <f t="shared" si="45"/>
        <v>131</v>
      </c>
      <c r="O40" s="6">
        <f t="shared" si="46"/>
        <v>3.7428571428571429</v>
      </c>
      <c r="P40" s="22">
        <f t="shared" si="47"/>
        <v>4</v>
      </c>
      <c r="Q40" s="7">
        <f t="shared" si="48"/>
        <v>32.75</v>
      </c>
      <c r="R40" s="72"/>
      <c r="S40" s="66"/>
      <c r="T40" s="80">
        <v>4</v>
      </c>
      <c r="U40" s="66"/>
      <c r="V40" s="65"/>
      <c r="W40" s="66"/>
      <c r="X40" s="65"/>
      <c r="Y40" s="73">
        <f t="shared" si="49"/>
        <v>4</v>
      </c>
      <c r="Z40" s="26"/>
    </row>
    <row r="41" spans="1:26" ht="14.4" customHeight="1">
      <c r="A41" s="59" t="s">
        <v>85</v>
      </c>
      <c r="B41" s="45" t="s">
        <v>40</v>
      </c>
      <c r="C41" s="31" t="s">
        <v>29</v>
      </c>
      <c r="D41" s="52" t="s">
        <v>88</v>
      </c>
      <c r="E41" s="45" t="s">
        <v>25</v>
      </c>
      <c r="F41" s="31"/>
      <c r="G41" s="5"/>
      <c r="H41" s="4">
        <v>2</v>
      </c>
      <c r="I41" s="5">
        <v>46</v>
      </c>
      <c r="J41" s="4">
        <v>21</v>
      </c>
      <c r="K41" s="5">
        <v>1</v>
      </c>
      <c r="L41" s="4">
        <v>43</v>
      </c>
      <c r="M41" s="8">
        <v>18</v>
      </c>
      <c r="N41" s="21">
        <f t="shared" si="45"/>
        <v>131</v>
      </c>
      <c r="O41" s="6">
        <f t="shared" si="46"/>
        <v>3.7428571428571429</v>
      </c>
      <c r="P41" s="22">
        <f t="shared" si="47"/>
        <v>4</v>
      </c>
      <c r="Q41" s="7">
        <f t="shared" si="48"/>
        <v>32.75</v>
      </c>
      <c r="R41" s="72"/>
      <c r="S41" s="66"/>
      <c r="T41" s="80">
        <v>4</v>
      </c>
      <c r="U41" s="66"/>
      <c r="V41" s="65"/>
      <c r="W41" s="66"/>
      <c r="X41" s="65"/>
      <c r="Y41" s="73">
        <f t="shared" si="49"/>
        <v>4</v>
      </c>
      <c r="Z41" s="26"/>
    </row>
    <row r="42" spans="1:26">
      <c r="A42" s="31" t="s">
        <v>89</v>
      </c>
      <c r="B42" s="45" t="s">
        <v>32</v>
      </c>
      <c r="C42" s="31" t="s">
        <v>90</v>
      </c>
      <c r="D42" s="52"/>
      <c r="E42" s="45"/>
      <c r="F42" s="31"/>
      <c r="G42" s="8">
        <v>65</v>
      </c>
      <c r="H42" s="4">
        <v>8</v>
      </c>
      <c r="I42" s="5">
        <v>38</v>
      </c>
      <c r="J42" s="4">
        <v>15</v>
      </c>
      <c r="K42" s="5">
        <v>0</v>
      </c>
      <c r="L42" s="4">
        <v>37</v>
      </c>
      <c r="M42" s="5">
        <v>40</v>
      </c>
      <c r="N42" s="21">
        <f t="shared" si="1"/>
        <v>203</v>
      </c>
      <c r="O42" s="6">
        <f t="shared" si="2"/>
        <v>5.8</v>
      </c>
      <c r="P42" s="22">
        <f t="shared" si="3"/>
        <v>6</v>
      </c>
      <c r="Q42" s="7">
        <f t="shared" si="4"/>
        <v>33.833333333333336</v>
      </c>
      <c r="R42" s="72">
        <v>6</v>
      </c>
      <c r="S42" s="66"/>
      <c r="T42" s="65"/>
      <c r="U42" s="66"/>
      <c r="V42" s="65"/>
      <c r="W42" s="66"/>
      <c r="X42" s="65"/>
      <c r="Y42" s="73">
        <f t="shared" si="5"/>
        <v>6</v>
      </c>
      <c r="Z42" s="26" t="s">
        <v>91</v>
      </c>
    </row>
    <row r="43" spans="1:26">
      <c r="A43" s="31" t="s">
        <v>89</v>
      </c>
      <c r="B43" s="45" t="s">
        <v>37</v>
      </c>
      <c r="C43" s="31" t="s">
        <v>90</v>
      </c>
      <c r="D43" s="52"/>
      <c r="E43" s="45"/>
      <c r="F43" s="31"/>
      <c r="G43" s="8">
        <v>65</v>
      </c>
      <c r="H43" s="4">
        <v>8</v>
      </c>
      <c r="I43" s="5">
        <v>38</v>
      </c>
      <c r="J43" s="4">
        <v>15</v>
      </c>
      <c r="K43" s="5">
        <v>0</v>
      </c>
      <c r="L43" s="4">
        <v>37</v>
      </c>
      <c r="M43" s="5">
        <v>40</v>
      </c>
      <c r="N43" s="21">
        <f t="shared" ref="N43:N47" si="50">SUM(G43:M43)</f>
        <v>203</v>
      </c>
      <c r="O43" s="6">
        <f t="shared" ref="O43:O47" si="51">N43/35</f>
        <v>5.8</v>
      </c>
      <c r="P43" s="22">
        <f t="shared" ref="P43:P47" si="52">ROUNDUP(O43,0)</f>
        <v>6</v>
      </c>
      <c r="Q43" s="7">
        <f t="shared" ref="Q43:Q47" si="53">+N43/P43</f>
        <v>33.833333333333336</v>
      </c>
      <c r="R43" s="72">
        <v>6</v>
      </c>
      <c r="S43" s="66"/>
      <c r="T43" s="65"/>
      <c r="U43" s="66"/>
      <c r="V43" s="65"/>
      <c r="W43" s="66"/>
      <c r="X43" s="65"/>
      <c r="Y43" s="73">
        <f t="shared" ref="Y43:Y47" si="54">SUM(R43:X43)</f>
        <v>6</v>
      </c>
      <c r="Z43" s="26"/>
    </row>
    <row r="44" spans="1:26">
      <c r="A44" s="31" t="s">
        <v>89</v>
      </c>
      <c r="B44" s="45" t="s">
        <v>39</v>
      </c>
      <c r="C44" s="31" t="s">
        <v>90</v>
      </c>
      <c r="D44" s="52"/>
      <c r="E44" s="45"/>
      <c r="F44" s="31"/>
      <c r="G44" s="8">
        <v>65</v>
      </c>
      <c r="H44" s="4">
        <v>8</v>
      </c>
      <c r="I44" s="5">
        <v>38</v>
      </c>
      <c r="J44" s="4">
        <v>15</v>
      </c>
      <c r="K44" s="5">
        <v>0</v>
      </c>
      <c r="L44" s="4">
        <v>37</v>
      </c>
      <c r="M44" s="5">
        <v>40</v>
      </c>
      <c r="N44" s="21">
        <f t="shared" si="50"/>
        <v>203</v>
      </c>
      <c r="O44" s="6">
        <f t="shared" si="51"/>
        <v>5.8</v>
      </c>
      <c r="P44" s="22">
        <f t="shared" si="52"/>
        <v>6</v>
      </c>
      <c r="Q44" s="7">
        <f t="shared" si="53"/>
        <v>33.833333333333336</v>
      </c>
      <c r="R44" s="72">
        <v>6</v>
      </c>
      <c r="S44" s="66"/>
      <c r="T44" s="65"/>
      <c r="U44" s="66"/>
      <c r="V44" s="65"/>
      <c r="W44" s="66"/>
      <c r="X44" s="65"/>
      <c r="Y44" s="73">
        <f t="shared" si="54"/>
        <v>6</v>
      </c>
      <c r="Z44" s="26"/>
    </row>
    <row r="45" spans="1:26">
      <c r="A45" s="31" t="s">
        <v>89</v>
      </c>
      <c r="B45" s="45" t="s">
        <v>40</v>
      </c>
      <c r="C45" s="31" t="s">
        <v>90</v>
      </c>
      <c r="D45" s="52"/>
      <c r="E45" s="45"/>
      <c r="F45" s="31"/>
      <c r="G45" s="8">
        <v>65</v>
      </c>
      <c r="H45" s="4">
        <v>8</v>
      </c>
      <c r="I45" s="5">
        <v>38</v>
      </c>
      <c r="J45" s="4">
        <v>15</v>
      </c>
      <c r="K45" s="5">
        <v>0</v>
      </c>
      <c r="L45" s="4">
        <v>37</v>
      </c>
      <c r="M45" s="5">
        <v>40</v>
      </c>
      <c r="N45" s="21">
        <f t="shared" si="50"/>
        <v>203</v>
      </c>
      <c r="O45" s="6">
        <f t="shared" si="51"/>
        <v>5.8</v>
      </c>
      <c r="P45" s="22">
        <f t="shared" si="52"/>
        <v>6</v>
      </c>
      <c r="Q45" s="7">
        <f t="shared" si="53"/>
        <v>33.833333333333336</v>
      </c>
      <c r="R45" s="72">
        <v>6</v>
      </c>
      <c r="S45" s="66"/>
      <c r="T45" s="65"/>
      <c r="U45" s="66"/>
      <c r="V45" s="65"/>
      <c r="W45" s="66"/>
      <c r="X45" s="65"/>
      <c r="Y45" s="73">
        <f t="shared" si="54"/>
        <v>6</v>
      </c>
      <c r="Z45" s="26"/>
    </row>
    <row r="46" spans="1:26">
      <c r="A46" s="31" t="s">
        <v>89</v>
      </c>
      <c r="B46" s="45" t="s">
        <v>54</v>
      </c>
      <c r="C46" s="31" t="s">
        <v>90</v>
      </c>
      <c r="D46" s="52"/>
      <c r="E46" s="45"/>
      <c r="F46" s="31"/>
      <c r="G46" s="8">
        <v>65</v>
      </c>
      <c r="H46" s="4">
        <v>8</v>
      </c>
      <c r="I46" s="5">
        <v>38</v>
      </c>
      <c r="J46" s="4">
        <v>15</v>
      </c>
      <c r="K46" s="5">
        <v>0</v>
      </c>
      <c r="L46" s="4">
        <v>37</v>
      </c>
      <c r="M46" s="5">
        <v>40</v>
      </c>
      <c r="N46" s="21">
        <f t="shared" si="50"/>
        <v>203</v>
      </c>
      <c r="O46" s="6">
        <f t="shared" si="51"/>
        <v>5.8</v>
      </c>
      <c r="P46" s="22">
        <f t="shared" si="52"/>
        <v>6</v>
      </c>
      <c r="Q46" s="7">
        <f t="shared" si="53"/>
        <v>33.833333333333336</v>
      </c>
      <c r="R46" s="72">
        <v>6</v>
      </c>
      <c r="S46" s="66"/>
      <c r="T46" s="65"/>
      <c r="U46" s="66"/>
      <c r="V46" s="65"/>
      <c r="W46" s="66"/>
      <c r="X46" s="65"/>
      <c r="Y46" s="73">
        <f t="shared" si="54"/>
        <v>6</v>
      </c>
      <c r="Z46" s="26"/>
    </row>
    <row r="47" spans="1:26">
      <c r="A47" s="31" t="s">
        <v>89</v>
      </c>
      <c r="B47" s="45" t="s">
        <v>92</v>
      </c>
      <c r="C47" s="31" t="s">
        <v>90</v>
      </c>
      <c r="D47" s="52"/>
      <c r="E47" s="45"/>
      <c r="F47" s="31"/>
      <c r="G47" s="8">
        <v>65</v>
      </c>
      <c r="H47" s="4">
        <v>8</v>
      </c>
      <c r="I47" s="5">
        <v>38</v>
      </c>
      <c r="J47" s="4">
        <v>15</v>
      </c>
      <c r="K47" s="5">
        <v>0</v>
      </c>
      <c r="L47" s="4">
        <v>37</v>
      </c>
      <c r="M47" s="5">
        <v>40</v>
      </c>
      <c r="N47" s="21">
        <f t="shared" si="50"/>
        <v>203</v>
      </c>
      <c r="O47" s="6">
        <f t="shared" si="51"/>
        <v>5.8</v>
      </c>
      <c r="P47" s="22">
        <f t="shared" si="52"/>
        <v>6</v>
      </c>
      <c r="Q47" s="7">
        <f t="shared" si="53"/>
        <v>33.833333333333336</v>
      </c>
      <c r="R47" s="72">
        <v>6</v>
      </c>
      <c r="S47" s="66"/>
      <c r="T47" s="65"/>
      <c r="U47" s="66"/>
      <c r="V47" s="65"/>
      <c r="W47" s="66"/>
      <c r="X47" s="65"/>
      <c r="Y47" s="73">
        <f t="shared" si="54"/>
        <v>6</v>
      </c>
      <c r="Z47" s="26"/>
    </row>
    <row r="48" spans="1:26" ht="14.4" customHeight="1" thickBot="1">
      <c r="A48" s="59" t="s">
        <v>93</v>
      </c>
      <c r="B48" s="45" t="s">
        <v>32</v>
      </c>
      <c r="C48" s="31" t="s">
        <v>90</v>
      </c>
      <c r="D48" s="52"/>
      <c r="E48" s="45"/>
      <c r="F48" s="31"/>
      <c r="G48" s="8"/>
      <c r="H48" s="4"/>
      <c r="I48" s="5">
        <v>20</v>
      </c>
      <c r="J48" s="4"/>
      <c r="K48" s="5">
        <v>0</v>
      </c>
      <c r="L48" s="4"/>
      <c r="M48" s="5"/>
      <c r="N48" s="21">
        <f t="shared" si="1"/>
        <v>20</v>
      </c>
      <c r="O48" s="6">
        <f t="shared" si="2"/>
        <v>0.5714285714285714</v>
      </c>
      <c r="P48" s="22">
        <f t="shared" si="3"/>
        <v>1</v>
      </c>
      <c r="Q48" s="7">
        <f t="shared" si="4"/>
        <v>20</v>
      </c>
      <c r="R48" s="72"/>
      <c r="S48" s="66"/>
      <c r="T48" s="80">
        <v>1</v>
      </c>
      <c r="U48" s="66"/>
      <c r="V48" s="65"/>
      <c r="W48" s="66"/>
      <c r="X48" s="65"/>
      <c r="Y48" s="73">
        <f t="shared" si="5"/>
        <v>1</v>
      </c>
      <c r="Z48" s="25" t="s">
        <v>94</v>
      </c>
    </row>
    <row r="49" spans="1:65" ht="14.4" customHeight="1">
      <c r="A49" s="59" t="s">
        <v>95</v>
      </c>
      <c r="B49" s="45" t="s">
        <v>60</v>
      </c>
      <c r="C49" s="31" t="s">
        <v>80</v>
      </c>
      <c r="D49" s="52"/>
      <c r="E49" s="45"/>
      <c r="F49" s="31"/>
      <c r="G49" s="8"/>
      <c r="H49" s="4"/>
      <c r="I49" s="5">
        <v>20</v>
      </c>
      <c r="J49" s="4"/>
      <c r="K49" s="5"/>
      <c r="L49" s="4"/>
      <c r="M49" s="5"/>
      <c r="N49" s="21">
        <f t="shared" si="1"/>
        <v>20</v>
      </c>
      <c r="O49" s="6">
        <f t="shared" si="2"/>
        <v>0.5714285714285714</v>
      </c>
      <c r="P49" s="22">
        <f t="shared" si="3"/>
        <v>1</v>
      </c>
      <c r="Q49" s="7">
        <f t="shared" si="4"/>
        <v>20</v>
      </c>
      <c r="R49" s="72"/>
      <c r="S49" s="66"/>
      <c r="T49" s="80">
        <v>1</v>
      </c>
      <c r="U49" s="66"/>
      <c r="V49" s="65"/>
      <c r="W49" s="66"/>
      <c r="X49" s="65"/>
      <c r="Y49" s="73">
        <f t="shared" si="5"/>
        <v>1</v>
      </c>
      <c r="Z49" s="26" t="s">
        <v>96</v>
      </c>
    </row>
    <row r="50" spans="1:65" ht="15" thickBot="1">
      <c r="A50" s="59" t="s">
        <v>97</v>
      </c>
      <c r="B50" s="45" t="s">
        <v>79</v>
      </c>
      <c r="C50" s="31" t="s">
        <v>80</v>
      </c>
      <c r="D50" s="52"/>
      <c r="E50" s="45"/>
      <c r="F50" s="31"/>
      <c r="G50" s="8"/>
      <c r="H50" s="4"/>
      <c r="I50" s="5"/>
      <c r="J50" s="4"/>
      <c r="K50" s="5"/>
      <c r="L50" s="4"/>
      <c r="M50" s="5">
        <v>25</v>
      </c>
      <c r="N50" s="21">
        <f t="shared" si="1"/>
        <v>25</v>
      </c>
      <c r="O50" s="6">
        <f t="shared" si="2"/>
        <v>0.7142857142857143</v>
      </c>
      <c r="P50" s="22">
        <f t="shared" si="3"/>
        <v>1</v>
      </c>
      <c r="Q50" s="7">
        <f t="shared" si="4"/>
        <v>25</v>
      </c>
      <c r="R50" s="72"/>
      <c r="S50" s="66"/>
      <c r="T50" s="65"/>
      <c r="U50" s="66"/>
      <c r="V50" s="65"/>
      <c r="W50" s="66"/>
      <c r="X50" s="80">
        <v>1</v>
      </c>
      <c r="Y50" s="73">
        <f t="shared" si="5"/>
        <v>1</v>
      </c>
      <c r="Z50" s="25" t="s">
        <v>98</v>
      </c>
    </row>
    <row r="51" spans="1:65" s="1" customFormat="1">
      <c r="A51" s="62" t="s">
        <v>77</v>
      </c>
      <c r="B51" s="45"/>
      <c r="C51" s="31" t="s">
        <v>29</v>
      </c>
      <c r="D51" s="52"/>
      <c r="E51" s="45"/>
      <c r="F51" s="31"/>
      <c r="G51" s="8">
        <v>71</v>
      </c>
      <c r="H51" s="4"/>
      <c r="I51" s="5"/>
      <c r="J51" s="4"/>
      <c r="K51" s="5"/>
      <c r="L51" s="4"/>
      <c r="M51" s="5"/>
      <c r="N51" s="21">
        <f t="shared" si="1"/>
        <v>71</v>
      </c>
      <c r="O51" s="6">
        <f t="shared" si="2"/>
        <v>2.0285714285714285</v>
      </c>
      <c r="P51" s="22">
        <f t="shared" si="3"/>
        <v>3</v>
      </c>
      <c r="Q51" s="7">
        <f t="shared" si="4"/>
        <v>23.666666666666668</v>
      </c>
      <c r="R51" s="72"/>
      <c r="S51" s="66"/>
      <c r="T51" s="65"/>
      <c r="U51" s="66"/>
      <c r="V51" s="65"/>
      <c r="W51" s="66"/>
      <c r="X51" s="65"/>
      <c r="Y51" s="73">
        <f t="shared" si="5"/>
        <v>0</v>
      </c>
      <c r="Z51" s="26" t="s">
        <v>99</v>
      </c>
      <c r="AA51" s="12"/>
      <c r="AB51" s="1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</row>
    <row r="52" spans="1:65" s="1" customFormat="1">
      <c r="A52" s="62" t="s">
        <v>77</v>
      </c>
      <c r="B52" s="45"/>
      <c r="C52" s="31" t="s">
        <v>29</v>
      </c>
      <c r="D52" s="52"/>
      <c r="E52" s="45"/>
      <c r="F52" s="31"/>
      <c r="G52" s="8">
        <v>71</v>
      </c>
      <c r="H52" s="4"/>
      <c r="I52" s="5"/>
      <c r="J52" s="4"/>
      <c r="K52" s="5"/>
      <c r="L52" s="4"/>
      <c r="M52" s="5"/>
      <c r="N52" s="21">
        <f t="shared" ref="N52:N53" si="55">SUM(G52:M52)</f>
        <v>71</v>
      </c>
      <c r="O52" s="6">
        <f t="shared" ref="O52:O53" si="56">N52/35</f>
        <v>2.0285714285714285</v>
      </c>
      <c r="P52" s="22">
        <f t="shared" ref="P52:P53" si="57">ROUNDUP(O52,0)</f>
        <v>3</v>
      </c>
      <c r="Q52" s="7">
        <f t="shared" ref="Q52:Q53" si="58">+N52/P52</f>
        <v>23.666666666666668</v>
      </c>
      <c r="R52" s="72"/>
      <c r="S52" s="66"/>
      <c r="T52" s="65"/>
      <c r="U52" s="66"/>
      <c r="V52" s="65"/>
      <c r="W52" s="66"/>
      <c r="X52" s="65"/>
      <c r="Y52" s="73">
        <f t="shared" ref="Y52:Y53" si="59">SUM(R52:X52)</f>
        <v>0</v>
      </c>
      <c r="Z52" s="26"/>
      <c r="AA52" s="12"/>
      <c r="AB52" s="1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</row>
    <row r="53" spans="1:65" s="1" customFormat="1">
      <c r="A53" s="62" t="s">
        <v>77</v>
      </c>
      <c r="B53" s="45"/>
      <c r="C53" s="31" t="s">
        <v>29</v>
      </c>
      <c r="D53" s="52"/>
      <c r="E53" s="45"/>
      <c r="F53" s="31"/>
      <c r="G53" s="8">
        <v>71</v>
      </c>
      <c r="H53" s="4"/>
      <c r="I53" s="5"/>
      <c r="J53" s="4"/>
      <c r="K53" s="5"/>
      <c r="L53" s="4"/>
      <c r="M53" s="5"/>
      <c r="N53" s="21">
        <f t="shared" si="55"/>
        <v>71</v>
      </c>
      <c r="O53" s="6">
        <f t="shared" si="56"/>
        <v>2.0285714285714285</v>
      </c>
      <c r="P53" s="22">
        <f t="shared" si="57"/>
        <v>3</v>
      </c>
      <c r="Q53" s="7">
        <f t="shared" si="58"/>
        <v>23.666666666666668</v>
      </c>
      <c r="R53" s="72"/>
      <c r="S53" s="66"/>
      <c r="T53" s="65"/>
      <c r="U53" s="66"/>
      <c r="V53" s="65"/>
      <c r="W53" s="66"/>
      <c r="X53" s="65"/>
      <c r="Y53" s="73">
        <f t="shared" si="59"/>
        <v>0</v>
      </c>
      <c r="Z53" s="26"/>
      <c r="AA53" s="12"/>
      <c r="AB53" s="1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</row>
    <row r="54" spans="1:65" ht="15" thickBot="1">
      <c r="A54" s="30" t="s">
        <v>100</v>
      </c>
      <c r="B54" s="47"/>
      <c r="C54" s="31" t="s">
        <v>29</v>
      </c>
      <c r="D54" s="54"/>
      <c r="E54" s="47"/>
      <c r="F54" s="30"/>
      <c r="G54" s="5"/>
      <c r="H54" s="4"/>
      <c r="I54" s="5"/>
      <c r="J54" s="4"/>
      <c r="K54" s="5"/>
      <c r="L54" s="29"/>
      <c r="M54" s="5"/>
      <c r="N54" s="21">
        <f t="shared" si="1"/>
        <v>0</v>
      </c>
      <c r="O54" s="6">
        <f t="shared" si="2"/>
        <v>0</v>
      </c>
      <c r="P54" s="22">
        <f t="shared" si="3"/>
        <v>0</v>
      </c>
      <c r="Q54" s="7" t="e">
        <f t="shared" si="4"/>
        <v>#DIV/0!</v>
      </c>
      <c r="R54" s="72"/>
      <c r="S54" s="66"/>
      <c r="T54" s="65"/>
      <c r="U54" s="66"/>
      <c r="V54" s="65"/>
      <c r="W54" s="66"/>
      <c r="X54" s="65"/>
      <c r="Y54" s="73">
        <f t="shared" si="5"/>
        <v>0</v>
      </c>
      <c r="Z54" s="25" t="s">
        <v>101</v>
      </c>
    </row>
    <row r="55" spans="1:65">
      <c r="A55" s="59" t="s">
        <v>102</v>
      </c>
      <c r="B55" s="45" t="s">
        <v>79</v>
      </c>
      <c r="C55" s="31" t="s">
        <v>103</v>
      </c>
      <c r="D55" s="52"/>
      <c r="E55" s="45"/>
      <c r="F55" s="31"/>
      <c r="G55" s="8"/>
      <c r="H55" s="4"/>
      <c r="I55" s="5"/>
      <c r="J55" s="4"/>
      <c r="K55" s="5"/>
      <c r="L55" s="4"/>
      <c r="M55" s="5">
        <v>51</v>
      </c>
      <c r="N55" s="21">
        <f t="shared" si="1"/>
        <v>51</v>
      </c>
      <c r="O55" s="6">
        <f t="shared" si="2"/>
        <v>1.4571428571428571</v>
      </c>
      <c r="P55" s="22">
        <f t="shared" si="3"/>
        <v>2</v>
      </c>
      <c r="Q55" s="7">
        <f t="shared" si="4"/>
        <v>25.5</v>
      </c>
      <c r="R55" s="72"/>
      <c r="S55" s="66"/>
      <c r="T55" s="65"/>
      <c r="U55" s="66"/>
      <c r="V55" s="65"/>
      <c r="W55" s="66"/>
      <c r="X55" s="80">
        <v>1</v>
      </c>
      <c r="Y55" s="73">
        <f t="shared" si="5"/>
        <v>1</v>
      </c>
      <c r="Z55" s="26" t="s">
        <v>104</v>
      </c>
    </row>
    <row r="56" spans="1:65">
      <c r="A56" s="59" t="s">
        <v>102</v>
      </c>
      <c r="B56" s="45" t="s">
        <v>105</v>
      </c>
      <c r="C56" s="31" t="s">
        <v>103</v>
      </c>
      <c r="D56" s="52"/>
      <c r="E56" s="45"/>
      <c r="F56" s="31"/>
      <c r="G56" s="8"/>
      <c r="H56" s="4"/>
      <c r="I56" s="5"/>
      <c r="J56" s="4"/>
      <c r="K56" s="5"/>
      <c r="L56" s="4"/>
      <c r="M56" s="5">
        <v>51</v>
      </c>
      <c r="N56" s="21">
        <f t="shared" ref="N56" si="60">SUM(G56:M56)</f>
        <v>51</v>
      </c>
      <c r="O56" s="6">
        <f t="shared" ref="O56" si="61">N56/35</f>
        <v>1.4571428571428571</v>
      </c>
      <c r="P56" s="22">
        <f t="shared" ref="P56" si="62">ROUNDUP(O56,0)</f>
        <v>2</v>
      </c>
      <c r="Q56" s="7">
        <f t="shared" ref="Q56" si="63">+N56/P56</f>
        <v>25.5</v>
      </c>
      <c r="R56" s="72"/>
      <c r="S56" s="66"/>
      <c r="T56" s="65"/>
      <c r="U56" s="66"/>
      <c r="V56" s="65"/>
      <c r="W56" s="66"/>
      <c r="X56" s="80">
        <v>1</v>
      </c>
      <c r="Y56" s="73">
        <f t="shared" ref="Y56" si="64">SUM(R56:X56)</f>
        <v>1</v>
      </c>
      <c r="Z56" s="26"/>
    </row>
    <row r="57" spans="1:65" ht="15" thickBot="1">
      <c r="A57" s="59" t="s">
        <v>106</v>
      </c>
      <c r="B57" s="45" t="s">
        <v>47</v>
      </c>
      <c r="C57" s="31" t="s">
        <v>48</v>
      </c>
      <c r="D57" s="52" t="s">
        <v>107</v>
      </c>
      <c r="E57" s="45" t="s">
        <v>35</v>
      </c>
      <c r="F57" s="31"/>
      <c r="G57" s="8"/>
      <c r="H57" s="4"/>
      <c r="I57" s="5"/>
      <c r="J57" s="4">
        <v>22</v>
      </c>
      <c r="K57" s="5"/>
      <c r="L57" s="4"/>
      <c r="M57" s="5"/>
      <c r="N57" s="21">
        <f t="shared" si="1"/>
        <v>22</v>
      </c>
      <c r="O57" s="6">
        <f t="shared" si="2"/>
        <v>0.62857142857142856</v>
      </c>
      <c r="P57" s="22">
        <f t="shared" si="3"/>
        <v>1</v>
      </c>
      <c r="Q57" s="7">
        <f t="shared" si="4"/>
        <v>22</v>
      </c>
      <c r="R57" s="72"/>
      <c r="S57" s="66"/>
      <c r="T57" s="65"/>
      <c r="U57" s="66"/>
      <c r="V57" s="65"/>
      <c r="W57" s="66"/>
      <c r="X57" s="65"/>
      <c r="Y57" s="73">
        <f t="shared" si="5"/>
        <v>0</v>
      </c>
      <c r="Z57" s="25" t="s">
        <v>108</v>
      </c>
    </row>
    <row r="58" spans="1:65">
      <c r="A58" s="59" t="s">
        <v>109</v>
      </c>
      <c r="B58" s="45" t="s">
        <v>47</v>
      </c>
      <c r="C58" s="31" t="s">
        <v>48</v>
      </c>
      <c r="D58" s="52" t="s">
        <v>110</v>
      </c>
      <c r="E58" s="45" t="s">
        <v>25</v>
      </c>
      <c r="F58" s="31"/>
      <c r="G58" s="8"/>
      <c r="H58" s="4"/>
      <c r="I58" s="5"/>
      <c r="J58" s="4">
        <v>12</v>
      </c>
      <c r="K58" s="5"/>
      <c r="L58" s="4"/>
      <c r="M58" s="5"/>
      <c r="N58" s="21">
        <f t="shared" si="1"/>
        <v>12</v>
      </c>
      <c r="O58" s="6">
        <f t="shared" si="2"/>
        <v>0.34285714285714286</v>
      </c>
      <c r="P58" s="22">
        <f t="shared" si="3"/>
        <v>1</v>
      </c>
      <c r="Q58" s="7">
        <f t="shared" si="4"/>
        <v>12</v>
      </c>
      <c r="R58" s="72"/>
      <c r="S58" s="66"/>
      <c r="T58" s="65"/>
      <c r="U58" s="66"/>
      <c r="V58" s="65"/>
      <c r="W58" s="66"/>
      <c r="X58" s="65"/>
      <c r="Y58" s="73">
        <f t="shared" si="5"/>
        <v>0</v>
      </c>
      <c r="Z58" s="26" t="s">
        <v>111</v>
      </c>
    </row>
    <row r="59" spans="1:65" ht="14.4" customHeight="1" thickBot="1">
      <c r="A59" s="59" t="s">
        <v>112</v>
      </c>
      <c r="B59" s="45" t="s">
        <v>47</v>
      </c>
      <c r="C59" s="31" t="s">
        <v>48</v>
      </c>
      <c r="D59" s="52" t="s">
        <v>113</v>
      </c>
      <c r="E59" s="45" t="s">
        <v>35</v>
      </c>
      <c r="F59" s="31"/>
      <c r="G59" s="8"/>
      <c r="H59" s="4"/>
      <c r="I59" s="5"/>
      <c r="J59" s="4">
        <v>24</v>
      </c>
      <c r="K59" s="5"/>
      <c r="L59" s="4"/>
      <c r="M59" s="5"/>
      <c r="N59" s="21">
        <f t="shared" si="1"/>
        <v>24</v>
      </c>
      <c r="O59" s="6">
        <f t="shared" si="2"/>
        <v>0.68571428571428572</v>
      </c>
      <c r="P59" s="22">
        <f t="shared" si="3"/>
        <v>1</v>
      </c>
      <c r="Q59" s="7">
        <f t="shared" si="4"/>
        <v>24</v>
      </c>
      <c r="R59" s="72"/>
      <c r="S59" s="66"/>
      <c r="T59" s="65"/>
      <c r="U59" s="66"/>
      <c r="V59" s="65"/>
      <c r="W59" s="66"/>
      <c r="X59" s="65"/>
      <c r="Y59" s="73">
        <f t="shared" si="5"/>
        <v>0</v>
      </c>
      <c r="Z59" s="25" t="s">
        <v>114</v>
      </c>
    </row>
    <row r="60" spans="1:65">
      <c r="A60" s="59" t="s">
        <v>115</v>
      </c>
      <c r="B60" s="45" t="s">
        <v>116</v>
      </c>
      <c r="C60" s="31" t="s">
        <v>23</v>
      </c>
      <c r="D60" s="52" t="s">
        <v>117</v>
      </c>
      <c r="E60" s="45" t="s">
        <v>25</v>
      </c>
      <c r="F60" s="31"/>
      <c r="G60" s="8"/>
      <c r="H60" s="4"/>
      <c r="I60" s="5"/>
      <c r="J60" s="4"/>
      <c r="K60" s="5"/>
      <c r="L60" s="4">
        <v>16</v>
      </c>
      <c r="M60" s="5"/>
      <c r="N60" s="21">
        <f t="shared" si="1"/>
        <v>16</v>
      </c>
      <c r="O60" s="6">
        <f t="shared" si="2"/>
        <v>0.45714285714285713</v>
      </c>
      <c r="P60" s="22">
        <f t="shared" si="3"/>
        <v>1</v>
      </c>
      <c r="Q60" s="7">
        <f t="shared" si="4"/>
        <v>16</v>
      </c>
      <c r="R60" s="72"/>
      <c r="S60" s="66"/>
      <c r="T60" s="65"/>
      <c r="U60" s="66"/>
      <c r="V60" s="65"/>
      <c r="W60" s="66"/>
      <c r="X60" s="65"/>
      <c r="Y60" s="73">
        <f t="shared" si="5"/>
        <v>0</v>
      </c>
      <c r="Z60" s="26" t="s">
        <v>118</v>
      </c>
    </row>
    <row r="61" spans="1:65" ht="29.4" thickBot="1">
      <c r="A61" s="59" t="s">
        <v>119</v>
      </c>
      <c r="B61" s="45" t="s">
        <v>47</v>
      </c>
      <c r="C61" s="31" t="s">
        <v>120</v>
      </c>
      <c r="D61" s="52" t="s">
        <v>121</v>
      </c>
      <c r="E61" s="45" t="s">
        <v>35</v>
      </c>
      <c r="F61" s="31"/>
      <c r="G61" s="8"/>
      <c r="H61" s="4"/>
      <c r="I61" s="5"/>
      <c r="J61" s="4">
        <v>24</v>
      </c>
      <c r="K61" s="5"/>
      <c r="L61" s="4"/>
      <c r="M61" s="5"/>
      <c r="N61" s="21">
        <f t="shared" si="1"/>
        <v>24</v>
      </c>
      <c r="O61" s="6">
        <f t="shared" si="2"/>
        <v>0.68571428571428572</v>
      </c>
      <c r="P61" s="22">
        <f t="shared" si="3"/>
        <v>1</v>
      </c>
      <c r="Q61" s="7">
        <f t="shared" si="4"/>
        <v>24</v>
      </c>
      <c r="R61" s="72"/>
      <c r="S61" s="66"/>
      <c r="T61" s="65"/>
      <c r="U61" s="66"/>
      <c r="V61" s="65"/>
      <c r="W61" s="66"/>
      <c r="X61" s="65"/>
      <c r="Y61" s="73">
        <f t="shared" si="5"/>
        <v>0</v>
      </c>
      <c r="Z61" s="25" t="s">
        <v>122</v>
      </c>
    </row>
    <row r="62" spans="1:65" ht="15" thickBot="1">
      <c r="A62" s="31" t="s">
        <v>123</v>
      </c>
      <c r="B62" s="45"/>
      <c r="C62" s="31"/>
      <c r="D62" s="52"/>
      <c r="E62" s="45"/>
      <c r="F62" s="31"/>
      <c r="G62" s="8"/>
      <c r="H62" s="4"/>
      <c r="I62" s="5"/>
      <c r="J62" s="4"/>
      <c r="K62" s="5">
        <v>4</v>
      </c>
      <c r="L62" s="4"/>
      <c r="M62" s="5"/>
      <c r="N62" s="21">
        <f t="shared" si="1"/>
        <v>4</v>
      </c>
      <c r="O62" s="6">
        <f t="shared" si="2"/>
        <v>0.11428571428571428</v>
      </c>
      <c r="P62" s="22">
        <f t="shared" si="3"/>
        <v>1</v>
      </c>
      <c r="Q62" s="7">
        <f t="shared" si="4"/>
        <v>4</v>
      </c>
      <c r="R62" s="72"/>
      <c r="S62" s="66"/>
      <c r="T62" s="65"/>
      <c r="U62" s="66"/>
      <c r="V62" s="65"/>
      <c r="W62" s="66"/>
      <c r="X62" s="65"/>
      <c r="Y62" s="73">
        <f t="shared" si="5"/>
        <v>0</v>
      </c>
      <c r="Z62" s="25"/>
    </row>
    <row r="63" spans="1:65" ht="15" thickBot="1">
      <c r="A63" s="59" t="s">
        <v>124</v>
      </c>
      <c r="B63" s="45" t="s">
        <v>116</v>
      </c>
      <c r="C63" s="31" t="s">
        <v>23</v>
      </c>
      <c r="D63" s="52" t="s">
        <v>117</v>
      </c>
      <c r="E63" s="45" t="s">
        <v>25</v>
      </c>
      <c r="F63" s="31"/>
      <c r="G63" s="8"/>
      <c r="H63" s="4"/>
      <c r="I63" s="5"/>
      <c r="J63" s="4"/>
      <c r="K63" s="5"/>
      <c r="L63" s="4">
        <v>15</v>
      </c>
      <c r="M63" s="5"/>
      <c r="N63" s="21">
        <f t="shared" si="1"/>
        <v>15</v>
      </c>
      <c r="O63" s="6">
        <f t="shared" si="2"/>
        <v>0.42857142857142855</v>
      </c>
      <c r="P63" s="22">
        <f t="shared" si="3"/>
        <v>1</v>
      </c>
      <c r="Q63" s="7">
        <f t="shared" si="4"/>
        <v>15</v>
      </c>
      <c r="R63" s="72"/>
      <c r="S63" s="66"/>
      <c r="T63" s="65"/>
      <c r="U63" s="66"/>
      <c r="V63" s="65"/>
      <c r="W63" s="66">
        <v>1</v>
      </c>
      <c r="X63" s="65"/>
      <c r="Y63" s="73">
        <f t="shared" si="5"/>
        <v>1</v>
      </c>
      <c r="Z63" s="25" t="s">
        <v>125</v>
      </c>
    </row>
    <row r="64" spans="1:65">
      <c r="A64" s="59" t="s">
        <v>126</v>
      </c>
      <c r="B64" s="45" t="s">
        <v>79</v>
      </c>
      <c r="C64" s="31" t="s">
        <v>80</v>
      </c>
      <c r="D64" s="52"/>
      <c r="E64" s="45"/>
      <c r="F64" s="31"/>
      <c r="G64" s="8"/>
      <c r="H64" s="4"/>
      <c r="I64" s="5"/>
      <c r="J64" s="4"/>
      <c r="K64" s="5"/>
      <c r="L64" s="4"/>
      <c r="M64" s="5">
        <v>25</v>
      </c>
      <c r="N64" s="21">
        <f t="shared" si="1"/>
        <v>25</v>
      </c>
      <c r="O64" s="6">
        <f t="shared" si="2"/>
        <v>0.7142857142857143</v>
      </c>
      <c r="P64" s="22">
        <f t="shared" si="3"/>
        <v>1</v>
      </c>
      <c r="Q64" s="7">
        <f t="shared" si="4"/>
        <v>25</v>
      </c>
      <c r="R64" s="72"/>
      <c r="S64" s="66"/>
      <c r="T64" s="65"/>
      <c r="U64" s="66"/>
      <c r="V64" s="65"/>
      <c r="W64" s="66"/>
      <c r="X64" s="80">
        <v>1</v>
      </c>
      <c r="Y64" s="73">
        <f t="shared" si="5"/>
        <v>1</v>
      </c>
      <c r="Z64" s="26" t="s">
        <v>127</v>
      </c>
    </row>
    <row r="65" spans="1:26" ht="15" thickBot="1">
      <c r="A65" s="59" t="s">
        <v>128</v>
      </c>
      <c r="B65" s="45" t="s">
        <v>22</v>
      </c>
      <c r="C65" s="31" t="s">
        <v>129</v>
      </c>
      <c r="D65" s="52" t="s">
        <v>130</v>
      </c>
      <c r="E65" s="45" t="s">
        <v>35</v>
      </c>
      <c r="F65" s="31"/>
      <c r="G65" s="8">
        <v>72</v>
      </c>
      <c r="H65" s="4"/>
      <c r="I65" s="5"/>
      <c r="J65" s="4"/>
      <c r="K65" s="5"/>
      <c r="L65" s="4"/>
      <c r="M65" s="5"/>
      <c r="N65" s="21">
        <f t="shared" si="1"/>
        <v>72</v>
      </c>
      <c r="O65" s="6">
        <f t="shared" si="2"/>
        <v>2.0571428571428569</v>
      </c>
      <c r="P65" s="22">
        <f t="shared" si="3"/>
        <v>3</v>
      </c>
      <c r="Q65" s="7">
        <f t="shared" si="4"/>
        <v>24</v>
      </c>
      <c r="R65" s="72"/>
      <c r="S65" s="66"/>
      <c r="T65" s="65"/>
      <c r="U65" s="66"/>
      <c r="V65" s="65"/>
      <c r="W65" s="66"/>
      <c r="X65" s="65"/>
      <c r="Y65" s="73">
        <f t="shared" si="5"/>
        <v>0</v>
      </c>
      <c r="Z65" s="25" t="s">
        <v>127</v>
      </c>
    </row>
    <row r="66" spans="1:26" ht="28.8">
      <c r="A66" s="59" t="s">
        <v>96</v>
      </c>
      <c r="B66" s="45" t="s">
        <v>68</v>
      </c>
      <c r="C66" s="31" t="s">
        <v>61</v>
      </c>
      <c r="D66" s="52" t="s">
        <v>131</v>
      </c>
      <c r="E66" s="45"/>
      <c r="F66" s="31"/>
      <c r="G66" s="8"/>
      <c r="H66" s="4">
        <v>12</v>
      </c>
      <c r="I66" s="5"/>
      <c r="J66" s="4"/>
      <c r="K66" s="5"/>
      <c r="L66" s="4"/>
      <c r="M66" s="5"/>
      <c r="N66" s="21">
        <f t="shared" si="1"/>
        <v>12</v>
      </c>
      <c r="O66" s="6">
        <f t="shared" si="2"/>
        <v>0.34285714285714286</v>
      </c>
      <c r="P66" s="22">
        <f t="shared" si="3"/>
        <v>1</v>
      </c>
      <c r="Q66" s="7">
        <f t="shared" si="4"/>
        <v>12</v>
      </c>
      <c r="R66" s="72"/>
      <c r="S66" s="66"/>
      <c r="T66" s="65"/>
      <c r="U66" s="66"/>
      <c r="V66" s="65"/>
      <c r="W66" s="66"/>
      <c r="X66" s="65"/>
      <c r="Y66" s="73">
        <f t="shared" si="5"/>
        <v>0</v>
      </c>
      <c r="Z66" s="26" t="s">
        <v>132</v>
      </c>
    </row>
    <row r="67" spans="1:26" ht="15" thickBot="1">
      <c r="A67" s="62" t="s">
        <v>133</v>
      </c>
      <c r="B67" s="45" t="s">
        <v>32</v>
      </c>
      <c r="C67" s="31" t="s">
        <v>29</v>
      </c>
      <c r="D67" s="52"/>
      <c r="E67" s="45"/>
      <c r="F67" s="31"/>
      <c r="G67" s="5"/>
      <c r="H67" s="4"/>
      <c r="I67" s="5"/>
      <c r="J67" s="4">
        <v>16</v>
      </c>
      <c r="K67" s="5"/>
      <c r="L67" s="4">
        <v>20</v>
      </c>
      <c r="M67" s="5">
        <v>10</v>
      </c>
      <c r="N67" s="21">
        <f t="shared" si="1"/>
        <v>46</v>
      </c>
      <c r="O67" s="6">
        <f t="shared" si="2"/>
        <v>1.3142857142857143</v>
      </c>
      <c r="P67" s="22">
        <f t="shared" si="3"/>
        <v>2</v>
      </c>
      <c r="Q67" s="7">
        <f t="shared" si="4"/>
        <v>23</v>
      </c>
      <c r="R67" s="72"/>
      <c r="S67" s="66"/>
      <c r="T67" s="65"/>
      <c r="U67" s="66"/>
      <c r="V67" s="65"/>
      <c r="W67" s="66"/>
      <c r="X67" s="65"/>
      <c r="Y67" s="73">
        <f t="shared" si="5"/>
        <v>0</v>
      </c>
      <c r="Z67" s="25" t="s">
        <v>134</v>
      </c>
    </row>
    <row r="68" spans="1:26">
      <c r="A68" s="62" t="s">
        <v>133</v>
      </c>
      <c r="B68" s="45" t="s">
        <v>37</v>
      </c>
      <c r="C68" s="31" t="s">
        <v>29</v>
      </c>
      <c r="D68" s="52"/>
      <c r="E68" s="45"/>
      <c r="F68" s="31"/>
      <c r="G68" s="5"/>
      <c r="H68" s="4"/>
      <c r="I68" s="5"/>
      <c r="J68" s="4">
        <v>16</v>
      </c>
      <c r="K68" s="5"/>
      <c r="L68" s="4">
        <v>20</v>
      </c>
      <c r="M68" s="5">
        <v>10</v>
      </c>
      <c r="N68" s="21">
        <f t="shared" ref="N68" si="65">SUM(G68:M68)</f>
        <v>46</v>
      </c>
      <c r="O68" s="6">
        <f t="shared" ref="O68" si="66">N68/35</f>
        <v>1.3142857142857143</v>
      </c>
      <c r="P68" s="22">
        <f t="shared" ref="P68" si="67">ROUNDUP(O68,0)</f>
        <v>2</v>
      </c>
      <c r="Q68" s="7">
        <f t="shared" ref="Q68" si="68">+N68/P68</f>
        <v>23</v>
      </c>
      <c r="R68" s="72"/>
      <c r="S68" s="66"/>
      <c r="T68" s="65"/>
      <c r="U68" s="66"/>
      <c r="V68" s="65"/>
      <c r="W68" s="66"/>
      <c r="X68" s="65"/>
      <c r="Y68" s="73">
        <f t="shared" ref="Y68" si="69">SUM(R68:X68)</f>
        <v>0</v>
      </c>
      <c r="Z68" s="26"/>
    </row>
    <row r="69" spans="1:26">
      <c r="A69" s="62" t="s">
        <v>135</v>
      </c>
      <c r="B69" s="45" t="s">
        <v>32</v>
      </c>
      <c r="C69" s="31" t="s">
        <v>29</v>
      </c>
      <c r="D69" s="52"/>
      <c r="E69" s="45"/>
      <c r="F69" s="31"/>
      <c r="G69" s="5"/>
      <c r="H69" s="4"/>
      <c r="I69" s="5">
        <v>33</v>
      </c>
      <c r="J69" s="4">
        <v>15</v>
      </c>
      <c r="K69" s="5">
        <v>5</v>
      </c>
      <c r="L69" s="4">
        <v>22</v>
      </c>
      <c r="M69" s="5">
        <v>85</v>
      </c>
      <c r="N69" s="21">
        <f t="shared" si="1"/>
        <v>160</v>
      </c>
      <c r="O69" s="6">
        <f t="shared" si="2"/>
        <v>4.5714285714285712</v>
      </c>
      <c r="P69" s="22">
        <f t="shared" si="3"/>
        <v>5</v>
      </c>
      <c r="Q69" s="7">
        <f t="shared" si="4"/>
        <v>32</v>
      </c>
      <c r="R69" s="72"/>
      <c r="S69" s="66"/>
      <c r="T69" s="65"/>
      <c r="U69" s="66"/>
      <c r="V69" s="65"/>
      <c r="W69" s="66"/>
      <c r="X69" s="80">
        <v>5</v>
      </c>
      <c r="Y69" s="73">
        <f t="shared" si="5"/>
        <v>5</v>
      </c>
      <c r="Z69" s="26" t="s">
        <v>136</v>
      </c>
    </row>
    <row r="70" spans="1:26">
      <c r="A70" s="62" t="s">
        <v>135</v>
      </c>
      <c r="B70" s="45" t="s">
        <v>37</v>
      </c>
      <c r="C70" s="31" t="s">
        <v>29</v>
      </c>
      <c r="D70" s="52"/>
      <c r="E70" s="45"/>
      <c r="F70" s="31"/>
      <c r="G70" s="5"/>
      <c r="H70" s="4"/>
      <c r="I70" s="5">
        <v>33</v>
      </c>
      <c r="J70" s="4">
        <v>15</v>
      </c>
      <c r="K70" s="5">
        <v>5</v>
      </c>
      <c r="L70" s="4">
        <v>22</v>
      </c>
      <c r="M70" s="5">
        <v>85</v>
      </c>
      <c r="N70" s="21">
        <f t="shared" ref="N70:N73" si="70">SUM(G70:M70)</f>
        <v>160</v>
      </c>
      <c r="O70" s="6">
        <f t="shared" ref="O70:O73" si="71">N70/35</f>
        <v>4.5714285714285712</v>
      </c>
      <c r="P70" s="22">
        <f t="shared" ref="P70:P73" si="72">ROUNDUP(O70,0)</f>
        <v>5</v>
      </c>
      <c r="Q70" s="7">
        <f t="shared" ref="Q70:Q73" si="73">+N70/P70</f>
        <v>32</v>
      </c>
      <c r="R70" s="72"/>
      <c r="S70" s="66"/>
      <c r="T70" s="65"/>
      <c r="U70" s="66"/>
      <c r="V70" s="65"/>
      <c r="W70" s="66"/>
      <c r="X70" s="80">
        <v>5</v>
      </c>
      <c r="Y70" s="73">
        <f t="shared" ref="Y70:Y73" si="74">SUM(R70:X70)</f>
        <v>5</v>
      </c>
      <c r="Z70" s="26"/>
    </row>
    <row r="71" spans="1:26">
      <c r="A71" s="62" t="s">
        <v>135</v>
      </c>
      <c r="B71" s="45" t="s">
        <v>39</v>
      </c>
      <c r="C71" s="31" t="s">
        <v>29</v>
      </c>
      <c r="D71" s="52"/>
      <c r="E71" s="45"/>
      <c r="F71" s="31"/>
      <c r="G71" s="5"/>
      <c r="H71" s="4"/>
      <c r="I71" s="5">
        <v>33</v>
      </c>
      <c r="J71" s="4">
        <v>15</v>
      </c>
      <c r="K71" s="5">
        <v>5</v>
      </c>
      <c r="L71" s="4">
        <v>22</v>
      </c>
      <c r="M71" s="5">
        <v>85</v>
      </c>
      <c r="N71" s="21">
        <f t="shared" si="70"/>
        <v>160</v>
      </c>
      <c r="O71" s="6">
        <f t="shared" si="71"/>
        <v>4.5714285714285712</v>
      </c>
      <c r="P71" s="22">
        <f t="shared" si="72"/>
        <v>5</v>
      </c>
      <c r="Q71" s="7">
        <f t="shared" si="73"/>
        <v>32</v>
      </c>
      <c r="R71" s="72"/>
      <c r="S71" s="66"/>
      <c r="T71" s="65"/>
      <c r="U71" s="66"/>
      <c r="V71" s="65"/>
      <c r="W71" s="66"/>
      <c r="X71" s="80">
        <v>5</v>
      </c>
      <c r="Y71" s="73">
        <f t="shared" si="74"/>
        <v>5</v>
      </c>
      <c r="Z71" s="26"/>
    </row>
    <row r="72" spans="1:26">
      <c r="A72" s="62" t="s">
        <v>135</v>
      </c>
      <c r="B72" s="45" t="s">
        <v>40</v>
      </c>
      <c r="C72" s="31" t="s">
        <v>29</v>
      </c>
      <c r="D72" s="52"/>
      <c r="E72" s="45"/>
      <c r="F72" s="31"/>
      <c r="G72" s="5"/>
      <c r="H72" s="4"/>
      <c r="I72" s="5">
        <v>33</v>
      </c>
      <c r="J72" s="4">
        <v>15</v>
      </c>
      <c r="K72" s="5">
        <v>5</v>
      </c>
      <c r="L72" s="4">
        <v>22</v>
      </c>
      <c r="M72" s="5">
        <v>85</v>
      </c>
      <c r="N72" s="21">
        <f t="shared" si="70"/>
        <v>160</v>
      </c>
      <c r="O72" s="6">
        <f t="shared" si="71"/>
        <v>4.5714285714285712</v>
      </c>
      <c r="P72" s="22">
        <f t="shared" si="72"/>
        <v>5</v>
      </c>
      <c r="Q72" s="7">
        <f t="shared" si="73"/>
        <v>32</v>
      </c>
      <c r="R72" s="72"/>
      <c r="S72" s="66"/>
      <c r="T72" s="65"/>
      <c r="U72" s="66"/>
      <c r="V72" s="65"/>
      <c r="W72" s="66"/>
      <c r="X72" s="80">
        <v>5</v>
      </c>
      <c r="Y72" s="73">
        <f t="shared" si="74"/>
        <v>5</v>
      </c>
      <c r="Z72" s="26"/>
    </row>
    <row r="73" spans="1:26">
      <c r="A73" s="62" t="s">
        <v>135</v>
      </c>
      <c r="B73" s="45" t="s">
        <v>54</v>
      </c>
      <c r="C73" s="31" t="s">
        <v>29</v>
      </c>
      <c r="D73" s="52"/>
      <c r="E73" s="45"/>
      <c r="F73" s="31"/>
      <c r="G73" s="5"/>
      <c r="H73" s="4"/>
      <c r="I73" s="5">
        <v>33</v>
      </c>
      <c r="J73" s="4">
        <v>15</v>
      </c>
      <c r="K73" s="5">
        <v>5</v>
      </c>
      <c r="L73" s="4">
        <v>22</v>
      </c>
      <c r="M73" s="5">
        <v>85</v>
      </c>
      <c r="N73" s="21">
        <f t="shared" si="70"/>
        <v>160</v>
      </c>
      <c r="O73" s="6">
        <f t="shared" si="71"/>
        <v>4.5714285714285712</v>
      </c>
      <c r="P73" s="22">
        <f t="shared" si="72"/>
        <v>5</v>
      </c>
      <c r="Q73" s="7">
        <f t="shared" si="73"/>
        <v>32</v>
      </c>
      <c r="R73" s="72"/>
      <c r="S73" s="66"/>
      <c r="T73" s="65"/>
      <c r="U73" s="66"/>
      <c r="V73" s="65"/>
      <c r="W73" s="66"/>
      <c r="X73" s="80">
        <v>5</v>
      </c>
      <c r="Y73" s="73">
        <f t="shared" si="74"/>
        <v>5</v>
      </c>
      <c r="Z73" s="26"/>
    </row>
    <row r="74" spans="1:26" ht="15" thickBot="1">
      <c r="A74" s="62" t="s">
        <v>101</v>
      </c>
      <c r="B74" s="45"/>
      <c r="C74" s="31" t="s">
        <v>29</v>
      </c>
      <c r="D74" s="52" t="s">
        <v>137</v>
      </c>
      <c r="E74" s="45" t="s">
        <v>35</v>
      </c>
      <c r="F74" s="31"/>
      <c r="G74" s="5">
        <v>31</v>
      </c>
      <c r="H74" s="4"/>
      <c r="I74" s="5"/>
      <c r="J74" s="4"/>
      <c r="K74" s="5"/>
      <c r="L74" s="4"/>
      <c r="M74" s="5"/>
      <c r="N74" s="21">
        <f t="shared" si="1"/>
        <v>31</v>
      </c>
      <c r="O74" s="6">
        <f t="shared" si="2"/>
        <v>0.88571428571428568</v>
      </c>
      <c r="P74" s="22">
        <f t="shared" si="3"/>
        <v>1</v>
      </c>
      <c r="Q74" s="7">
        <f t="shared" si="4"/>
        <v>31</v>
      </c>
      <c r="R74" s="72"/>
      <c r="S74" s="66"/>
      <c r="T74" s="65"/>
      <c r="U74" s="66"/>
      <c r="V74" s="65"/>
      <c r="W74" s="66"/>
      <c r="X74" s="65"/>
      <c r="Y74" s="73">
        <f t="shared" si="5"/>
        <v>0</v>
      </c>
      <c r="Z74" s="25" t="s">
        <v>138</v>
      </c>
    </row>
    <row r="75" spans="1:26">
      <c r="A75" s="59" t="s">
        <v>139</v>
      </c>
      <c r="B75" s="45" t="s">
        <v>32</v>
      </c>
      <c r="C75" s="31" t="s">
        <v>52</v>
      </c>
      <c r="D75" s="52"/>
      <c r="E75" s="45"/>
      <c r="F75" s="31"/>
      <c r="G75" s="8">
        <v>43</v>
      </c>
      <c r="H75" s="4">
        <v>2</v>
      </c>
      <c r="I75" s="5">
        <v>16</v>
      </c>
      <c r="J75" s="4">
        <v>19</v>
      </c>
      <c r="K75" s="5">
        <v>2</v>
      </c>
      <c r="L75" s="4">
        <v>10</v>
      </c>
      <c r="M75" s="8">
        <v>30</v>
      </c>
      <c r="N75" s="21">
        <f t="shared" si="1"/>
        <v>122</v>
      </c>
      <c r="O75" s="6">
        <f t="shared" si="2"/>
        <v>3.4857142857142858</v>
      </c>
      <c r="P75" s="22">
        <f t="shared" si="3"/>
        <v>4</v>
      </c>
      <c r="Q75" s="7">
        <f t="shared" si="4"/>
        <v>30.5</v>
      </c>
      <c r="R75" s="72"/>
      <c r="S75" s="66"/>
      <c r="T75" s="65"/>
      <c r="U75" s="66"/>
      <c r="V75" s="65"/>
      <c r="W75" s="66">
        <v>4</v>
      </c>
      <c r="X75" s="65"/>
      <c r="Y75" s="73">
        <f t="shared" si="5"/>
        <v>4</v>
      </c>
      <c r="Z75" s="26" t="s">
        <v>140</v>
      </c>
    </row>
    <row r="76" spans="1:26">
      <c r="A76" s="59" t="s">
        <v>139</v>
      </c>
      <c r="B76" s="45" t="s">
        <v>37</v>
      </c>
      <c r="C76" s="31" t="s">
        <v>52</v>
      </c>
      <c r="D76" s="52"/>
      <c r="E76" s="45"/>
      <c r="F76" s="31"/>
      <c r="G76" s="8">
        <v>43</v>
      </c>
      <c r="H76" s="4">
        <v>2</v>
      </c>
      <c r="I76" s="5">
        <v>16</v>
      </c>
      <c r="J76" s="4">
        <v>19</v>
      </c>
      <c r="K76" s="5">
        <v>2</v>
      </c>
      <c r="L76" s="4">
        <v>10</v>
      </c>
      <c r="M76" s="8">
        <v>30</v>
      </c>
      <c r="N76" s="21">
        <f t="shared" ref="N76:N78" si="75">SUM(G76:M76)</f>
        <v>122</v>
      </c>
      <c r="O76" s="6">
        <f t="shared" ref="O76:O78" si="76">N76/35</f>
        <v>3.4857142857142858</v>
      </c>
      <c r="P76" s="22">
        <f t="shared" ref="P76:P78" si="77">ROUNDUP(O76,0)</f>
        <v>4</v>
      </c>
      <c r="Q76" s="7">
        <f t="shared" ref="Q76:Q78" si="78">+N76/P76</f>
        <v>30.5</v>
      </c>
      <c r="R76" s="72"/>
      <c r="S76" s="66"/>
      <c r="T76" s="65"/>
      <c r="U76" s="66"/>
      <c r="V76" s="65"/>
      <c r="W76" s="66">
        <v>4</v>
      </c>
      <c r="X76" s="65"/>
      <c r="Y76" s="73">
        <f t="shared" ref="Y76:Y78" si="79">SUM(R76:X76)</f>
        <v>4</v>
      </c>
      <c r="Z76" s="26"/>
    </row>
    <row r="77" spans="1:26">
      <c r="A77" s="59" t="s">
        <v>139</v>
      </c>
      <c r="B77" s="45" t="s">
        <v>39</v>
      </c>
      <c r="C77" s="31" t="s">
        <v>52</v>
      </c>
      <c r="D77" s="52"/>
      <c r="E77" s="45"/>
      <c r="F77" s="31"/>
      <c r="G77" s="8">
        <v>43</v>
      </c>
      <c r="H77" s="4">
        <v>2</v>
      </c>
      <c r="I77" s="5">
        <v>16</v>
      </c>
      <c r="J77" s="4">
        <v>19</v>
      </c>
      <c r="K77" s="5">
        <v>2</v>
      </c>
      <c r="L77" s="4">
        <v>10</v>
      </c>
      <c r="M77" s="8">
        <v>30</v>
      </c>
      <c r="N77" s="21">
        <f t="shared" si="75"/>
        <v>122</v>
      </c>
      <c r="O77" s="6">
        <f t="shared" si="76"/>
        <v>3.4857142857142858</v>
      </c>
      <c r="P77" s="22">
        <f t="shared" si="77"/>
        <v>4</v>
      </c>
      <c r="Q77" s="7">
        <f t="shared" si="78"/>
        <v>30.5</v>
      </c>
      <c r="R77" s="72"/>
      <c r="S77" s="66"/>
      <c r="T77" s="65"/>
      <c r="U77" s="66"/>
      <c r="V77" s="65"/>
      <c r="W77" s="66">
        <v>4</v>
      </c>
      <c r="X77" s="65"/>
      <c r="Y77" s="73">
        <f t="shared" si="79"/>
        <v>4</v>
      </c>
      <c r="Z77" s="26"/>
    </row>
    <row r="78" spans="1:26">
      <c r="A78" s="59" t="s">
        <v>139</v>
      </c>
      <c r="B78" s="45" t="s">
        <v>40</v>
      </c>
      <c r="C78" s="31" t="s">
        <v>52</v>
      </c>
      <c r="D78" s="52"/>
      <c r="E78" s="45"/>
      <c r="F78" s="31"/>
      <c r="G78" s="8">
        <v>43</v>
      </c>
      <c r="H78" s="4">
        <v>2</v>
      </c>
      <c r="I78" s="5">
        <v>16</v>
      </c>
      <c r="J78" s="4">
        <v>19</v>
      </c>
      <c r="K78" s="5">
        <v>2</v>
      </c>
      <c r="L78" s="4">
        <v>10</v>
      </c>
      <c r="M78" s="8">
        <v>30</v>
      </c>
      <c r="N78" s="21">
        <f t="shared" si="75"/>
        <v>122</v>
      </c>
      <c r="O78" s="6">
        <f t="shared" si="76"/>
        <v>3.4857142857142858</v>
      </c>
      <c r="P78" s="22">
        <f t="shared" si="77"/>
        <v>4</v>
      </c>
      <c r="Q78" s="7">
        <f t="shared" si="78"/>
        <v>30.5</v>
      </c>
      <c r="R78" s="72"/>
      <c r="S78" s="66"/>
      <c r="T78" s="65"/>
      <c r="U78" s="66"/>
      <c r="V78" s="65"/>
      <c r="W78" s="66">
        <v>4</v>
      </c>
      <c r="X78" s="65"/>
      <c r="Y78" s="73">
        <f t="shared" si="79"/>
        <v>4</v>
      </c>
      <c r="Z78" s="26"/>
    </row>
    <row r="79" spans="1:26" ht="15" thickBot="1">
      <c r="A79" s="59" t="s">
        <v>141</v>
      </c>
      <c r="B79" s="45" t="s">
        <v>32</v>
      </c>
      <c r="C79" s="31" t="s">
        <v>142</v>
      </c>
      <c r="D79" s="52"/>
      <c r="E79" s="45"/>
      <c r="F79" s="31"/>
      <c r="G79" s="8"/>
      <c r="H79" s="4"/>
      <c r="I79" s="5"/>
      <c r="J79" s="4"/>
      <c r="K79" s="5">
        <v>11</v>
      </c>
      <c r="L79" s="4">
        <v>28</v>
      </c>
      <c r="M79" s="5"/>
      <c r="N79" s="21">
        <f t="shared" si="1"/>
        <v>39</v>
      </c>
      <c r="O79" s="6">
        <f t="shared" si="2"/>
        <v>1.1142857142857143</v>
      </c>
      <c r="P79" s="22">
        <f t="shared" si="3"/>
        <v>2</v>
      </c>
      <c r="Q79" s="7">
        <f t="shared" si="4"/>
        <v>19.5</v>
      </c>
      <c r="R79" s="72"/>
      <c r="S79" s="66"/>
      <c r="T79" s="65"/>
      <c r="U79" s="66"/>
      <c r="V79" s="65"/>
      <c r="W79" s="66"/>
      <c r="X79" s="65"/>
      <c r="Y79" s="73">
        <f t="shared" si="5"/>
        <v>0</v>
      </c>
      <c r="Z79" s="25" t="s">
        <v>143</v>
      </c>
    </row>
    <row r="80" spans="1:26">
      <c r="A80" s="59" t="s">
        <v>141</v>
      </c>
      <c r="B80" s="45" t="s">
        <v>37</v>
      </c>
      <c r="C80" s="31" t="s">
        <v>142</v>
      </c>
      <c r="D80" s="52"/>
      <c r="E80" s="45"/>
      <c r="F80" s="31"/>
      <c r="G80" s="8"/>
      <c r="H80" s="4"/>
      <c r="I80" s="5"/>
      <c r="J80" s="4"/>
      <c r="K80" s="5">
        <v>11</v>
      </c>
      <c r="L80" s="4">
        <v>28</v>
      </c>
      <c r="M80" s="5"/>
      <c r="N80" s="21">
        <f t="shared" ref="N80" si="80">SUM(G80:M80)</f>
        <v>39</v>
      </c>
      <c r="O80" s="6">
        <f t="shared" ref="O80" si="81">N80/35</f>
        <v>1.1142857142857143</v>
      </c>
      <c r="P80" s="22">
        <f t="shared" ref="P80" si="82">ROUNDUP(O80,0)</f>
        <v>2</v>
      </c>
      <c r="Q80" s="7">
        <f t="shared" ref="Q80" si="83">+N80/P80</f>
        <v>19.5</v>
      </c>
      <c r="R80" s="72"/>
      <c r="S80" s="66"/>
      <c r="T80" s="65"/>
      <c r="U80" s="66"/>
      <c r="V80" s="65"/>
      <c r="W80" s="66"/>
      <c r="X80" s="65"/>
      <c r="Y80" s="73">
        <f t="shared" ref="Y80" si="84">SUM(R80:X80)</f>
        <v>0</v>
      </c>
      <c r="Z80" s="26"/>
    </row>
    <row r="81" spans="1:65">
      <c r="A81" s="59" t="s">
        <v>144</v>
      </c>
      <c r="B81" s="45" t="s">
        <v>32</v>
      </c>
      <c r="C81" s="31" t="s">
        <v>142</v>
      </c>
      <c r="D81" s="52"/>
      <c r="E81" s="45"/>
      <c r="F81" s="31"/>
      <c r="G81" s="5"/>
      <c r="H81" s="4"/>
      <c r="I81" s="5">
        <v>23</v>
      </c>
      <c r="J81" s="4"/>
      <c r="K81" s="5"/>
      <c r="L81" s="4"/>
      <c r="M81" s="8"/>
      <c r="N81" s="21">
        <f t="shared" si="1"/>
        <v>23</v>
      </c>
      <c r="O81" s="6">
        <f t="shared" si="2"/>
        <v>0.65714285714285714</v>
      </c>
      <c r="P81" s="22">
        <f t="shared" si="3"/>
        <v>1</v>
      </c>
      <c r="Q81" s="7">
        <f t="shared" si="4"/>
        <v>23</v>
      </c>
      <c r="R81" s="72"/>
      <c r="S81" s="66"/>
      <c r="T81" s="80">
        <v>1</v>
      </c>
      <c r="U81" s="66"/>
      <c r="V81" s="65"/>
      <c r="W81" s="66"/>
      <c r="X81" s="65"/>
      <c r="Y81" s="73">
        <f t="shared" si="5"/>
        <v>1</v>
      </c>
      <c r="Z81" s="26" t="s">
        <v>145</v>
      </c>
    </row>
    <row r="82" spans="1:65">
      <c r="A82" s="59" t="s">
        <v>146</v>
      </c>
      <c r="B82" s="45"/>
      <c r="C82" s="31"/>
      <c r="D82" s="52"/>
      <c r="E82" s="45"/>
      <c r="F82" s="31"/>
      <c r="G82" s="5"/>
      <c r="H82" s="4"/>
      <c r="I82" s="5"/>
      <c r="J82" s="4"/>
      <c r="K82" s="5"/>
      <c r="L82" s="4"/>
      <c r="M82" s="8"/>
      <c r="N82" s="21"/>
      <c r="O82" s="6"/>
      <c r="P82" s="22"/>
      <c r="Q82" s="7"/>
      <c r="R82" s="72"/>
      <c r="S82" s="66"/>
      <c r="T82" s="65"/>
      <c r="U82" s="66"/>
      <c r="V82" s="65"/>
      <c r="W82" s="66"/>
      <c r="X82" s="80">
        <v>1</v>
      </c>
      <c r="Y82" s="73"/>
      <c r="Z82" s="26"/>
    </row>
    <row r="83" spans="1:65">
      <c r="A83" s="59" t="s">
        <v>146</v>
      </c>
      <c r="B83" s="45"/>
      <c r="C83" s="31"/>
      <c r="D83" s="52"/>
      <c r="E83" s="45"/>
      <c r="F83" s="31"/>
      <c r="G83" s="5"/>
      <c r="H83" s="4"/>
      <c r="I83" s="5"/>
      <c r="J83" s="4"/>
      <c r="K83" s="5"/>
      <c r="L83" s="4"/>
      <c r="M83" s="8"/>
      <c r="N83" s="21"/>
      <c r="O83" s="6"/>
      <c r="P83" s="22"/>
      <c r="Q83" s="7"/>
      <c r="R83" s="72"/>
      <c r="S83" s="66"/>
      <c r="T83" s="65"/>
      <c r="U83" s="66"/>
      <c r="V83" s="65"/>
      <c r="W83" s="66"/>
      <c r="X83" s="80">
        <v>1</v>
      </c>
      <c r="Y83" s="73"/>
      <c r="Z83" s="26"/>
    </row>
    <row r="84" spans="1:65" s="36" customFormat="1" ht="15" thickBot="1">
      <c r="A84" s="59" t="s">
        <v>147</v>
      </c>
      <c r="B84" s="45" t="s">
        <v>32</v>
      </c>
      <c r="C84" s="31" t="s">
        <v>103</v>
      </c>
      <c r="D84" s="52" t="s">
        <v>148</v>
      </c>
      <c r="E84" s="45"/>
      <c r="F84" s="31"/>
      <c r="G84" s="65"/>
      <c r="H84" s="66">
        <v>4</v>
      </c>
      <c r="I84" s="67"/>
      <c r="J84" s="66">
        <v>19</v>
      </c>
      <c r="K84" s="67"/>
      <c r="L84" s="66">
        <v>10</v>
      </c>
      <c r="M84" s="67">
        <v>30</v>
      </c>
      <c r="N84" s="68">
        <f t="shared" si="1"/>
        <v>63</v>
      </c>
      <c r="O84" s="69">
        <f t="shared" si="2"/>
        <v>1.8</v>
      </c>
      <c r="P84" s="70">
        <f t="shared" si="3"/>
        <v>2</v>
      </c>
      <c r="Q84" s="71">
        <f t="shared" si="4"/>
        <v>31.5</v>
      </c>
      <c r="R84" s="72"/>
      <c r="S84" s="66"/>
      <c r="T84" s="65"/>
      <c r="U84" s="66">
        <v>2</v>
      </c>
      <c r="V84" s="65"/>
      <c r="W84" s="66"/>
      <c r="X84" s="65"/>
      <c r="Y84" s="73">
        <f t="shared" si="5"/>
        <v>2</v>
      </c>
      <c r="Z84" s="25" t="s">
        <v>149</v>
      </c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</row>
    <row r="85" spans="1:65" s="36" customFormat="1">
      <c r="A85" s="59" t="s">
        <v>147</v>
      </c>
      <c r="B85" s="45" t="s">
        <v>37</v>
      </c>
      <c r="C85" s="31" t="s">
        <v>103</v>
      </c>
      <c r="D85" s="52" t="s">
        <v>148</v>
      </c>
      <c r="E85" s="45"/>
      <c r="F85" s="31"/>
      <c r="G85" s="65"/>
      <c r="H85" s="66">
        <v>4</v>
      </c>
      <c r="I85" s="67"/>
      <c r="J85" s="66">
        <v>19</v>
      </c>
      <c r="K85" s="67"/>
      <c r="L85" s="66">
        <v>10</v>
      </c>
      <c r="M85" s="67">
        <v>30</v>
      </c>
      <c r="N85" s="68">
        <f t="shared" ref="N85" si="85">SUM(G85:M85)</f>
        <v>63</v>
      </c>
      <c r="O85" s="69">
        <f t="shared" ref="O85" si="86">N85/35</f>
        <v>1.8</v>
      </c>
      <c r="P85" s="70">
        <f t="shared" ref="P85" si="87">ROUNDUP(O85,0)</f>
        <v>2</v>
      </c>
      <c r="Q85" s="71">
        <f t="shared" ref="Q85" si="88">+N85/P85</f>
        <v>31.5</v>
      </c>
      <c r="R85" s="72"/>
      <c r="S85" s="66"/>
      <c r="T85" s="65"/>
      <c r="U85" s="66">
        <v>2</v>
      </c>
      <c r="V85" s="65"/>
      <c r="W85" s="66"/>
      <c r="X85" s="65"/>
      <c r="Y85" s="73"/>
      <c r="Z85" s="26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</row>
    <row r="86" spans="1:65">
      <c r="A86" s="31" t="s">
        <v>150</v>
      </c>
      <c r="B86" s="45"/>
      <c r="C86" s="31"/>
      <c r="D86" s="52"/>
      <c r="E86" s="45"/>
      <c r="F86" s="31"/>
      <c r="G86" s="8"/>
      <c r="H86" s="4"/>
      <c r="I86" s="5"/>
      <c r="J86" s="4"/>
      <c r="K86" s="5">
        <v>8</v>
      </c>
      <c r="L86" s="4"/>
      <c r="M86" s="5"/>
      <c r="N86" s="21">
        <f t="shared" si="1"/>
        <v>8</v>
      </c>
      <c r="O86" s="6">
        <f t="shared" si="2"/>
        <v>0.22857142857142856</v>
      </c>
      <c r="P86" s="22">
        <f t="shared" si="3"/>
        <v>1</v>
      </c>
      <c r="Q86" s="7">
        <f t="shared" si="4"/>
        <v>8</v>
      </c>
      <c r="R86" s="72"/>
      <c r="S86" s="66"/>
      <c r="T86" s="65"/>
      <c r="U86" s="66"/>
      <c r="V86" s="65"/>
      <c r="W86" s="66"/>
      <c r="X86" s="65"/>
      <c r="Y86" s="73">
        <f t="shared" si="5"/>
        <v>0</v>
      </c>
      <c r="Z86" s="26"/>
    </row>
    <row r="87" spans="1:65">
      <c r="A87" s="59" t="s">
        <v>151</v>
      </c>
      <c r="B87" s="45" t="s">
        <v>116</v>
      </c>
      <c r="C87" s="31" t="s">
        <v>152</v>
      </c>
      <c r="D87" s="52" t="s">
        <v>24</v>
      </c>
      <c r="E87" s="45" t="s">
        <v>25</v>
      </c>
      <c r="F87" s="31"/>
      <c r="G87" s="5"/>
      <c r="H87" s="4"/>
      <c r="I87" s="5"/>
      <c r="J87" s="4"/>
      <c r="K87" s="5"/>
      <c r="L87" s="4">
        <v>10</v>
      </c>
      <c r="M87" s="5"/>
      <c r="N87" s="21">
        <f t="shared" si="1"/>
        <v>10</v>
      </c>
      <c r="O87" s="6">
        <f t="shared" si="2"/>
        <v>0.2857142857142857</v>
      </c>
      <c r="P87" s="22">
        <f t="shared" si="3"/>
        <v>1</v>
      </c>
      <c r="Q87" s="7">
        <f t="shared" si="4"/>
        <v>10</v>
      </c>
      <c r="R87" s="72"/>
      <c r="S87" s="66"/>
      <c r="T87" s="65"/>
      <c r="U87" s="66"/>
      <c r="V87" s="65"/>
      <c r="W87" s="66"/>
      <c r="X87" s="65"/>
      <c r="Y87" s="73">
        <f t="shared" si="5"/>
        <v>0</v>
      </c>
      <c r="Z87" s="26" t="s">
        <v>153</v>
      </c>
    </row>
    <row r="88" spans="1:65" s="42" customFormat="1" ht="15" thickBot="1">
      <c r="A88" s="33" t="s">
        <v>154</v>
      </c>
      <c r="B88" s="48"/>
      <c r="C88" s="33"/>
      <c r="D88" s="55"/>
      <c r="E88" s="48"/>
      <c r="F88" s="33"/>
      <c r="G88" s="27"/>
      <c r="H88" s="27">
        <v>3</v>
      </c>
      <c r="I88" s="27"/>
      <c r="J88" s="27"/>
      <c r="K88" s="27"/>
      <c r="L88" s="27"/>
      <c r="M88" s="27">
        <v>20</v>
      </c>
      <c r="N88" s="37">
        <f t="shared" si="1"/>
        <v>23</v>
      </c>
      <c r="O88" s="38">
        <f t="shared" si="2"/>
        <v>0.65714285714285714</v>
      </c>
      <c r="P88" s="39">
        <f t="shared" si="3"/>
        <v>1</v>
      </c>
      <c r="Q88" s="40">
        <f t="shared" si="4"/>
        <v>23</v>
      </c>
      <c r="R88" s="76"/>
      <c r="S88" s="74"/>
      <c r="T88" s="74"/>
      <c r="U88" s="74"/>
      <c r="V88" s="74"/>
      <c r="W88" s="74"/>
      <c r="X88" s="74"/>
      <c r="Y88" s="77">
        <f t="shared" si="5"/>
        <v>0</v>
      </c>
      <c r="Z88" s="41" t="s">
        <v>155</v>
      </c>
    </row>
    <row r="89" spans="1:65" ht="28.8">
      <c r="A89" s="59" t="s">
        <v>156</v>
      </c>
      <c r="B89" s="45" t="s">
        <v>68</v>
      </c>
      <c r="C89" s="31" t="s">
        <v>69</v>
      </c>
      <c r="D89" s="52" t="s">
        <v>157</v>
      </c>
      <c r="E89" s="45" t="s">
        <v>35</v>
      </c>
      <c r="F89" s="31"/>
      <c r="G89" s="5"/>
      <c r="H89" s="4">
        <v>8</v>
      </c>
      <c r="I89" s="5"/>
      <c r="J89" s="4"/>
      <c r="K89" s="5"/>
      <c r="L89" s="4"/>
      <c r="M89" s="5"/>
      <c r="N89" s="21">
        <f t="shared" si="1"/>
        <v>8</v>
      </c>
      <c r="O89" s="6">
        <f t="shared" si="2"/>
        <v>0.22857142857142856</v>
      </c>
      <c r="P89" s="22">
        <f t="shared" si="3"/>
        <v>1</v>
      </c>
      <c r="Q89" s="7">
        <f t="shared" si="4"/>
        <v>8</v>
      </c>
      <c r="R89" s="72"/>
      <c r="S89" s="66"/>
      <c r="T89" s="65"/>
      <c r="U89" s="66"/>
      <c r="V89" s="65"/>
      <c r="W89" s="66"/>
      <c r="X89" s="65"/>
      <c r="Y89" s="73">
        <f t="shared" si="5"/>
        <v>0</v>
      </c>
      <c r="Z89" s="26" t="s">
        <v>158</v>
      </c>
    </row>
    <row r="90" spans="1:65">
      <c r="A90" s="59" t="s">
        <v>159</v>
      </c>
      <c r="B90" s="45" t="s">
        <v>60</v>
      </c>
      <c r="C90" s="31" t="s">
        <v>103</v>
      </c>
      <c r="D90" s="52"/>
      <c r="E90" s="45"/>
      <c r="F90" s="31"/>
      <c r="G90" s="8"/>
      <c r="H90" s="4"/>
      <c r="I90" s="5">
        <v>32</v>
      </c>
      <c r="J90" s="4"/>
      <c r="K90" s="5"/>
      <c r="L90" s="4"/>
      <c r="M90" s="5"/>
      <c r="N90" s="21">
        <f t="shared" si="1"/>
        <v>32</v>
      </c>
      <c r="O90" s="6">
        <f t="shared" si="2"/>
        <v>0.91428571428571426</v>
      </c>
      <c r="P90" s="22">
        <f t="shared" si="3"/>
        <v>1</v>
      </c>
      <c r="Q90" s="7">
        <f t="shared" si="4"/>
        <v>32</v>
      </c>
      <c r="R90" s="72"/>
      <c r="S90" s="66"/>
      <c r="T90" s="80">
        <v>1</v>
      </c>
      <c r="U90" s="66"/>
      <c r="V90" s="65"/>
      <c r="W90" s="66"/>
      <c r="X90" s="65"/>
      <c r="Y90" s="73">
        <f t="shared" si="5"/>
        <v>1</v>
      </c>
      <c r="Z90" s="26" t="s">
        <v>160</v>
      </c>
    </row>
    <row r="91" spans="1:65" ht="15" thickBot="1">
      <c r="A91" s="62" t="s">
        <v>161</v>
      </c>
      <c r="B91" s="45"/>
      <c r="C91" s="31" t="s">
        <v>29</v>
      </c>
      <c r="D91" s="52" t="s">
        <v>88</v>
      </c>
      <c r="E91" s="45" t="s">
        <v>25</v>
      </c>
      <c r="F91" s="31"/>
      <c r="G91" s="5">
        <v>37</v>
      </c>
      <c r="H91" s="4"/>
      <c r="I91" s="5"/>
      <c r="J91" s="4"/>
      <c r="K91" s="5"/>
      <c r="L91" s="4"/>
      <c r="M91" s="5"/>
      <c r="N91" s="21">
        <f t="shared" si="1"/>
        <v>37</v>
      </c>
      <c r="O91" s="6">
        <f t="shared" si="2"/>
        <v>1.0571428571428572</v>
      </c>
      <c r="P91" s="22">
        <f t="shared" si="3"/>
        <v>2</v>
      </c>
      <c r="Q91" s="7">
        <f t="shared" si="4"/>
        <v>18.5</v>
      </c>
      <c r="R91" s="72"/>
      <c r="S91" s="66"/>
      <c r="T91" s="65"/>
      <c r="U91" s="66"/>
      <c r="V91" s="65"/>
      <c r="W91" s="66"/>
      <c r="X91" s="65"/>
      <c r="Y91" s="73">
        <f t="shared" si="5"/>
        <v>0</v>
      </c>
      <c r="Z91" s="25" t="s">
        <v>162</v>
      </c>
    </row>
    <row r="92" spans="1:65">
      <c r="A92" s="62" t="s">
        <v>161</v>
      </c>
      <c r="B92" s="45"/>
      <c r="C92" s="31" t="s">
        <v>29</v>
      </c>
      <c r="D92" s="52" t="s">
        <v>163</v>
      </c>
      <c r="E92" s="45" t="s">
        <v>35</v>
      </c>
      <c r="F92" s="31"/>
      <c r="G92" s="5">
        <v>37</v>
      </c>
      <c r="H92" s="4"/>
      <c r="I92" s="5"/>
      <c r="J92" s="4"/>
      <c r="K92" s="5"/>
      <c r="L92" s="4"/>
      <c r="M92" s="5"/>
      <c r="N92" s="21">
        <f t="shared" ref="N92" si="89">SUM(G92:M92)</f>
        <v>37</v>
      </c>
      <c r="O92" s="6">
        <f t="shared" ref="O92" si="90">N92/35</f>
        <v>1.0571428571428572</v>
      </c>
      <c r="P92" s="22">
        <f t="shared" ref="P92" si="91">ROUNDUP(O92,0)</f>
        <v>2</v>
      </c>
      <c r="Q92" s="7">
        <f t="shared" ref="Q92" si="92">+N92/P92</f>
        <v>18.5</v>
      </c>
      <c r="R92" s="72"/>
      <c r="S92" s="66"/>
      <c r="T92" s="65"/>
      <c r="U92" s="66"/>
      <c r="V92" s="65"/>
      <c r="W92" s="66"/>
      <c r="X92" s="65"/>
      <c r="Y92" s="73">
        <f t="shared" ref="Y92" si="93">SUM(R92:X92)</f>
        <v>0</v>
      </c>
      <c r="Z92" s="26"/>
    </row>
    <row r="93" spans="1:65">
      <c r="A93" s="59" t="s">
        <v>164</v>
      </c>
      <c r="B93" s="45" t="s">
        <v>32</v>
      </c>
      <c r="C93" s="31" t="s">
        <v>103</v>
      </c>
      <c r="D93" s="52"/>
      <c r="E93" s="45"/>
      <c r="F93" s="31"/>
      <c r="G93" s="5">
        <v>67</v>
      </c>
      <c r="H93" s="4">
        <v>6</v>
      </c>
      <c r="I93" s="5">
        <v>29</v>
      </c>
      <c r="J93" s="4">
        <v>15</v>
      </c>
      <c r="K93" s="5">
        <v>6</v>
      </c>
      <c r="L93" s="4">
        <v>22</v>
      </c>
      <c r="M93" s="5">
        <v>31</v>
      </c>
      <c r="N93" s="21">
        <f t="shared" si="1"/>
        <v>176</v>
      </c>
      <c r="O93" s="6">
        <f t="shared" si="2"/>
        <v>5.0285714285714285</v>
      </c>
      <c r="P93" s="22">
        <f t="shared" si="3"/>
        <v>6</v>
      </c>
      <c r="Q93" s="7">
        <f t="shared" si="4"/>
        <v>29.333333333333332</v>
      </c>
      <c r="R93" s="72"/>
      <c r="S93" s="66"/>
      <c r="T93" s="65"/>
      <c r="U93" s="66">
        <v>6</v>
      </c>
      <c r="V93" s="65"/>
      <c r="W93" s="66"/>
      <c r="X93" s="65"/>
      <c r="Y93" s="73">
        <f t="shared" si="5"/>
        <v>6</v>
      </c>
      <c r="Z93" s="26" t="s">
        <v>165</v>
      </c>
    </row>
    <row r="94" spans="1:65">
      <c r="A94" s="59" t="s">
        <v>164</v>
      </c>
      <c r="B94" s="45" t="s">
        <v>37</v>
      </c>
      <c r="C94" s="31" t="s">
        <v>103</v>
      </c>
      <c r="D94" s="52"/>
      <c r="E94" s="45"/>
      <c r="F94" s="31"/>
      <c r="G94" s="5">
        <v>67</v>
      </c>
      <c r="H94" s="4">
        <v>6</v>
      </c>
      <c r="I94" s="5">
        <v>29</v>
      </c>
      <c r="J94" s="4">
        <v>15</v>
      </c>
      <c r="K94" s="5">
        <v>6</v>
      </c>
      <c r="L94" s="4">
        <v>22</v>
      </c>
      <c r="M94" s="5">
        <v>31</v>
      </c>
      <c r="N94" s="21">
        <f t="shared" ref="N94:N98" si="94">SUM(G94:M94)</f>
        <v>176</v>
      </c>
      <c r="O94" s="6">
        <f t="shared" ref="O94:O98" si="95">N94/35</f>
        <v>5.0285714285714285</v>
      </c>
      <c r="P94" s="22">
        <f t="shared" ref="P94:P98" si="96">ROUNDUP(O94,0)</f>
        <v>6</v>
      </c>
      <c r="Q94" s="7">
        <f t="shared" ref="Q94:Q98" si="97">+N94/P94</f>
        <v>29.333333333333332</v>
      </c>
      <c r="R94" s="72"/>
      <c r="S94" s="66"/>
      <c r="T94" s="65"/>
      <c r="U94" s="66">
        <v>6</v>
      </c>
      <c r="V94" s="65"/>
      <c r="W94" s="66"/>
      <c r="X94" s="65"/>
      <c r="Y94" s="73">
        <f t="shared" ref="Y94:Y98" si="98">SUM(R94:X94)</f>
        <v>6</v>
      </c>
      <c r="Z94" s="26"/>
    </row>
    <row r="95" spans="1:65">
      <c r="A95" s="59" t="s">
        <v>164</v>
      </c>
      <c r="B95" s="45" t="s">
        <v>39</v>
      </c>
      <c r="C95" s="31" t="s">
        <v>103</v>
      </c>
      <c r="D95" s="52"/>
      <c r="E95" s="45"/>
      <c r="F95" s="31"/>
      <c r="G95" s="5">
        <v>67</v>
      </c>
      <c r="H95" s="4">
        <v>6</v>
      </c>
      <c r="I95" s="5">
        <v>29</v>
      </c>
      <c r="J95" s="4">
        <v>15</v>
      </c>
      <c r="K95" s="5">
        <v>6</v>
      </c>
      <c r="L95" s="4">
        <v>22</v>
      </c>
      <c r="M95" s="5">
        <v>31</v>
      </c>
      <c r="N95" s="21">
        <f t="shared" si="94"/>
        <v>176</v>
      </c>
      <c r="O95" s="6">
        <f t="shared" si="95"/>
        <v>5.0285714285714285</v>
      </c>
      <c r="P95" s="22">
        <f t="shared" si="96"/>
        <v>6</v>
      </c>
      <c r="Q95" s="7">
        <f t="shared" si="97"/>
        <v>29.333333333333332</v>
      </c>
      <c r="R95" s="72"/>
      <c r="S95" s="66"/>
      <c r="T95" s="65"/>
      <c r="U95" s="66">
        <v>6</v>
      </c>
      <c r="V95" s="65"/>
      <c r="W95" s="66"/>
      <c r="X95" s="65"/>
      <c r="Y95" s="73">
        <f t="shared" si="98"/>
        <v>6</v>
      </c>
      <c r="Z95" s="26"/>
    </row>
    <row r="96" spans="1:65">
      <c r="A96" s="59" t="s">
        <v>164</v>
      </c>
      <c r="B96" s="45" t="s">
        <v>40</v>
      </c>
      <c r="C96" s="31" t="s">
        <v>103</v>
      </c>
      <c r="D96" s="52"/>
      <c r="E96" s="45"/>
      <c r="F96" s="31"/>
      <c r="G96" s="5">
        <v>67</v>
      </c>
      <c r="H96" s="4">
        <v>6</v>
      </c>
      <c r="I96" s="5">
        <v>29</v>
      </c>
      <c r="J96" s="4">
        <v>15</v>
      </c>
      <c r="K96" s="5">
        <v>6</v>
      </c>
      <c r="L96" s="4">
        <v>22</v>
      </c>
      <c r="M96" s="5">
        <v>31</v>
      </c>
      <c r="N96" s="21">
        <f t="shared" si="94"/>
        <v>176</v>
      </c>
      <c r="O96" s="6">
        <f t="shared" si="95"/>
        <v>5.0285714285714285</v>
      </c>
      <c r="P96" s="22">
        <f t="shared" si="96"/>
        <v>6</v>
      </c>
      <c r="Q96" s="7">
        <f t="shared" si="97"/>
        <v>29.333333333333332</v>
      </c>
      <c r="R96" s="72"/>
      <c r="S96" s="66"/>
      <c r="T96" s="65"/>
      <c r="U96" s="66">
        <v>6</v>
      </c>
      <c r="V96" s="65"/>
      <c r="W96" s="66"/>
      <c r="X96" s="65"/>
      <c r="Y96" s="73">
        <f t="shared" si="98"/>
        <v>6</v>
      </c>
      <c r="Z96" s="26"/>
    </row>
    <row r="97" spans="1:26">
      <c r="A97" s="59" t="s">
        <v>164</v>
      </c>
      <c r="B97" s="45" t="s">
        <v>54</v>
      </c>
      <c r="C97" s="31" t="s">
        <v>103</v>
      </c>
      <c r="D97" s="52"/>
      <c r="E97" s="45"/>
      <c r="F97" s="31"/>
      <c r="G97" s="5">
        <v>67</v>
      </c>
      <c r="H97" s="4">
        <v>6</v>
      </c>
      <c r="I97" s="5">
        <v>29</v>
      </c>
      <c r="J97" s="4">
        <v>15</v>
      </c>
      <c r="K97" s="5">
        <v>6</v>
      </c>
      <c r="L97" s="4">
        <v>22</v>
      </c>
      <c r="M97" s="5">
        <v>31</v>
      </c>
      <c r="N97" s="21">
        <f t="shared" si="94"/>
        <v>176</v>
      </c>
      <c r="O97" s="6">
        <f t="shared" si="95"/>
        <v>5.0285714285714285</v>
      </c>
      <c r="P97" s="22">
        <f t="shared" si="96"/>
        <v>6</v>
      </c>
      <c r="Q97" s="7">
        <f t="shared" si="97"/>
        <v>29.333333333333332</v>
      </c>
      <c r="R97" s="72"/>
      <c r="S97" s="66"/>
      <c r="T97" s="65"/>
      <c r="U97" s="66">
        <v>6</v>
      </c>
      <c r="V97" s="65"/>
      <c r="W97" s="66"/>
      <c r="X97" s="65"/>
      <c r="Y97" s="73">
        <f t="shared" si="98"/>
        <v>6</v>
      </c>
      <c r="Z97" s="26"/>
    </row>
    <row r="98" spans="1:26">
      <c r="A98" s="59" t="s">
        <v>164</v>
      </c>
      <c r="B98" s="45" t="s">
        <v>92</v>
      </c>
      <c r="C98" s="31" t="s">
        <v>103</v>
      </c>
      <c r="D98" s="52"/>
      <c r="E98" s="45"/>
      <c r="F98" s="31"/>
      <c r="G98" s="5">
        <v>67</v>
      </c>
      <c r="H98" s="4">
        <v>6</v>
      </c>
      <c r="I98" s="5">
        <v>29</v>
      </c>
      <c r="J98" s="4">
        <v>15</v>
      </c>
      <c r="K98" s="5">
        <v>6</v>
      </c>
      <c r="L98" s="4">
        <v>22</v>
      </c>
      <c r="M98" s="5">
        <v>31</v>
      </c>
      <c r="N98" s="21">
        <f t="shared" si="94"/>
        <v>176</v>
      </c>
      <c r="O98" s="6">
        <f t="shared" si="95"/>
        <v>5.0285714285714285</v>
      </c>
      <c r="P98" s="22">
        <f t="shared" si="96"/>
        <v>6</v>
      </c>
      <c r="Q98" s="7">
        <f t="shared" si="97"/>
        <v>29.333333333333332</v>
      </c>
      <c r="R98" s="72"/>
      <c r="S98" s="66"/>
      <c r="T98" s="65"/>
      <c r="U98" s="66">
        <v>6</v>
      </c>
      <c r="V98" s="65"/>
      <c r="W98" s="66"/>
      <c r="X98" s="65"/>
      <c r="Y98" s="73">
        <f t="shared" si="98"/>
        <v>6</v>
      </c>
      <c r="Z98" s="26"/>
    </row>
    <row r="99" spans="1:26" ht="15" thickBot="1">
      <c r="A99" s="59" t="s">
        <v>166</v>
      </c>
      <c r="B99" s="45" t="s">
        <v>32</v>
      </c>
      <c r="C99" s="31" t="s">
        <v>103</v>
      </c>
      <c r="D99" s="52"/>
      <c r="E99" s="45"/>
      <c r="F99" s="31"/>
      <c r="G99" s="5">
        <v>13</v>
      </c>
      <c r="H99" s="4">
        <v>8</v>
      </c>
      <c r="I99" s="5">
        <v>5</v>
      </c>
      <c r="J99" s="4"/>
      <c r="K99" s="5">
        <v>0</v>
      </c>
      <c r="L99" s="4"/>
      <c r="M99" s="8">
        <v>18</v>
      </c>
      <c r="N99" s="21">
        <f t="shared" si="1"/>
        <v>44</v>
      </c>
      <c r="O99" s="6">
        <f t="shared" si="2"/>
        <v>1.2571428571428571</v>
      </c>
      <c r="P99" s="22">
        <f t="shared" si="3"/>
        <v>2</v>
      </c>
      <c r="Q99" s="7">
        <f t="shared" si="4"/>
        <v>22</v>
      </c>
      <c r="R99" s="72"/>
      <c r="S99" s="66">
        <v>2</v>
      </c>
      <c r="T99" s="65"/>
      <c r="U99" s="66"/>
      <c r="V99" s="65"/>
      <c r="W99" s="66"/>
      <c r="X99" s="65"/>
      <c r="Y99" s="73">
        <f t="shared" si="5"/>
        <v>2</v>
      </c>
      <c r="Z99" s="25" t="s">
        <v>167</v>
      </c>
    </row>
    <row r="100" spans="1:26" ht="15" thickBot="1">
      <c r="A100" s="59" t="s">
        <v>166</v>
      </c>
      <c r="B100" s="45" t="s">
        <v>37</v>
      </c>
      <c r="C100" s="31" t="s">
        <v>103</v>
      </c>
      <c r="D100" s="52"/>
      <c r="E100" s="45"/>
      <c r="F100" s="31"/>
      <c r="G100" s="5">
        <v>13</v>
      </c>
      <c r="H100" s="4">
        <v>8</v>
      </c>
      <c r="I100" s="5">
        <v>5</v>
      </c>
      <c r="J100" s="4"/>
      <c r="K100" s="5">
        <v>0</v>
      </c>
      <c r="L100" s="4"/>
      <c r="M100" s="8">
        <v>18</v>
      </c>
      <c r="N100" s="21">
        <f t="shared" ref="N100" si="99">SUM(G100:M100)</f>
        <v>44</v>
      </c>
      <c r="O100" s="6">
        <f t="shared" ref="O100" si="100">N100/35</f>
        <v>1.2571428571428571</v>
      </c>
      <c r="P100" s="22">
        <f t="shared" ref="P100" si="101">ROUNDUP(O100,0)</f>
        <v>2</v>
      </c>
      <c r="Q100" s="7">
        <f t="shared" ref="Q100" si="102">+N100/P100</f>
        <v>22</v>
      </c>
      <c r="R100" s="72"/>
      <c r="S100" s="66">
        <v>2</v>
      </c>
      <c r="T100" s="65"/>
      <c r="U100" s="66"/>
      <c r="V100" s="65"/>
      <c r="W100" s="66"/>
      <c r="X100" s="65"/>
      <c r="Y100" s="73">
        <f t="shared" ref="Y100" si="103">SUM(R100:X100)</f>
        <v>2</v>
      </c>
      <c r="Z100" s="25"/>
    </row>
    <row r="101" spans="1:26" ht="15" thickBot="1">
      <c r="A101" s="59" t="s">
        <v>168</v>
      </c>
      <c r="B101" s="45" t="s">
        <v>47</v>
      </c>
      <c r="C101" s="31" t="s">
        <v>169</v>
      </c>
      <c r="D101" s="52" t="s">
        <v>170</v>
      </c>
      <c r="E101" s="45" t="s">
        <v>25</v>
      </c>
      <c r="F101" s="31"/>
      <c r="G101" s="8"/>
      <c r="H101" s="4"/>
      <c r="I101" s="5"/>
      <c r="J101" s="4">
        <v>24</v>
      </c>
      <c r="K101" s="5"/>
      <c r="L101" s="4"/>
      <c r="M101" s="5"/>
      <c r="N101" s="21">
        <f t="shared" si="1"/>
        <v>24</v>
      </c>
      <c r="O101" s="6">
        <f t="shared" si="2"/>
        <v>0.68571428571428572</v>
      </c>
      <c r="P101" s="22">
        <f t="shared" si="3"/>
        <v>1</v>
      </c>
      <c r="Q101" s="7">
        <f t="shared" si="4"/>
        <v>24</v>
      </c>
      <c r="R101" s="72"/>
      <c r="S101" s="66"/>
      <c r="T101" s="65"/>
      <c r="U101" s="66"/>
      <c r="V101" s="65"/>
      <c r="W101" s="66"/>
      <c r="X101" s="65"/>
      <c r="Y101" s="73">
        <f t="shared" si="5"/>
        <v>0</v>
      </c>
      <c r="Z101" s="25" t="s">
        <v>171</v>
      </c>
    </row>
    <row r="102" spans="1:26" ht="15" thickBot="1">
      <c r="A102" s="59" t="s">
        <v>172</v>
      </c>
      <c r="B102" s="45" t="s">
        <v>32</v>
      </c>
      <c r="C102" s="31" t="s">
        <v>29</v>
      </c>
      <c r="D102" s="52"/>
      <c r="E102" s="45"/>
      <c r="F102" s="31"/>
      <c r="G102" s="5"/>
      <c r="H102" s="4">
        <v>0</v>
      </c>
      <c r="I102" s="5">
        <v>25</v>
      </c>
      <c r="J102" s="4">
        <v>20</v>
      </c>
      <c r="K102" s="5">
        <v>2</v>
      </c>
      <c r="L102" s="4">
        <v>20</v>
      </c>
      <c r="M102" s="5">
        <v>20</v>
      </c>
      <c r="N102" s="21">
        <f t="shared" si="1"/>
        <v>87</v>
      </c>
      <c r="O102" s="6">
        <f t="shared" si="2"/>
        <v>2.4857142857142858</v>
      </c>
      <c r="P102" s="22">
        <f t="shared" si="3"/>
        <v>3</v>
      </c>
      <c r="Q102" s="7">
        <f t="shared" si="4"/>
        <v>29</v>
      </c>
      <c r="R102" s="72"/>
      <c r="S102" s="66"/>
      <c r="T102" s="80">
        <v>3</v>
      </c>
      <c r="U102" s="66"/>
      <c r="V102" s="65"/>
      <c r="W102" s="66"/>
      <c r="X102" s="65"/>
      <c r="Y102" s="73">
        <f t="shared" si="5"/>
        <v>3</v>
      </c>
      <c r="Z102" s="25" t="s">
        <v>173</v>
      </c>
    </row>
    <row r="103" spans="1:26">
      <c r="A103" s="59" t="s">
        <v>172</v>
      </c>
      <c r="B103" s="45" t="s">
        <v>37</v>
      </c>
      <c r="C103" s="31" t="s">
        <v>29</v>
      </c>
      <c r="D103" s="52"/>
      <c r="E103" s="45"/>
      <c r="F103" s="31"/>
      <c r="G103" s="5"/>
      <c r="H103" s="4">
        <v>0</v>
      </c>
      <c r="I103" s="5">
        <v>25</v>
      </c>
      <c r="J103" s="4">
        <v>20</v>
      </c>
      <c r="K103" s="5">
        <v>2</v>
      </c>
      <c r="L103" s="4">
        <v>20</v>
      </c>
      <c r="M103" s="5">
        <v>20</v>
      </c>
      <c r="N103" s="21">
        <f t="shared" ref="N103:N104" si="104">SUM(G103:M103)</f>
        <v>87</v>
      </c>
      <c r="O103" s="6">
        <f t="shared" ref="O103:O104" si="105">N103/35</f>
        <v>2.4857142857142858</v>
      </c>
      <c r="P103" s="22">
        <f t="shared" ref="P103:P104" si="106">ROUNDUP(O103,0)</f>
        <v>3</v>
      </c>
      <c r="Q103" s="7">
        <f t="shared" ref="Q103:Q104" si="107">+N103/P103</f>
        <v>29</v>
      </c>
      <c r="R103" s="72"/>
      <c r="S103" s="66"/>
      <c r="T103" s="80">
        <v>3</v>
      </c>
      <c r="U103" s="66"/>
      <c r="V103" s="65"/>
      <c r="W103" s="66"/>
      <c r="X103" s="65"/>
      <c r="Y103" s="73">
        <f t="shared" ref="Y103:Y104" si="108">SUM(R103:X103)</f>
        <v>3</v>
      </c>
      <c r="Z103" s="26"/>
    </row>
    <row r="104" spans="1:26">
      <c r="A104" s="59" t="s">
        <v>172</v>
      </c>
      <c r="B104" s="45" t="s">
        <v>39</v>
      </c>
      <c r="C104" s="31" t="s">
        <v>29</v>
      </c>
      <c r="D104" s="52"/>
      <c r="E104" s="45"/>
      <c r="F104" s="31"/>
      <c r="G104" s="5"/>
      <c r="H104" s="4">
        <v>0</v>
      </c>
      <c r="I104" s="5">
        <v>25</v>
      </c>
      <c r="J104" s="4">
        <v>20</v>
      </c>
      <c r="K104" s="5">
        <v>2</v>
      </c>
      <c r="L104" s="4">
        <v>20</v>
      </c>
      <c r="M104" s="5">
        <v>20</v>
      </c>
      <c r="N104" s="21">
        <f t="shared" si="104"/>
        <v>87</v>
      </c>
      <c r="O104" s="6">
        <f t="shared" si="105"/>
        <v>2.4857142857142858</v>
      </c>
      <c r="P104" s="22">
        <f t="shared" si="106"/>
        <v>3</v>
      </c>
      <c r="Q104" s="7">
        <f t="shared" si="107"/>
        <v>29</v>
      </c>
      <c r="R104" s="72"/>
      <c r="S104" s="66"/>
      <c r="T104" s="80">
        <v>3</v>
      </c>
      <c r="U104" s="66"/>
      <c r="V104" s="65"/>
      <c r="W104" s="66"/>
      <c r="X104" s="65"/>
      <c r="Y104" s="73">
        <f t="shared" si="108"/>
        <v>3</v>
      </c>
      <c r="Z104" s="26"/>
    </row>
    <row r="105" spans="1:26">
      <c r="A105" s="59" t="s">
        <v>174</v>
      </c>
      <c r="B105" s="45" t="s">
        <v>47</v>
      </c>
      <c r="C105" s="31" t="s">
        <v>169</v>
      </c>
      <c r="D105" s="52" t="s">
        <v>170</v>
      </c>
      <c r="E105" s="45" t="s">
        <v>25</v>
      </c>
      <c r="F105" s="31"/>
      <c r="G105" s="5"/>
      <c r="H105" s="4"/>
      <c r="I105" s="5"/>
      <c r="J105" s="4">
        <v>10</v>
      </c>
      <c r="K105" s="5"/>
      <c r="L105" s="4"/>
      <c r="M105" s="5"/>
      <c r="N105" s="21">
        <f t="shared" si="1"/>
        <v>10</v>
      </c>
      <c r="O105" s="6">
        <f t="shared" si="2"/>
        <v>0.2857142857142857</v>
      </c>
      <c r="P105" s="22">
        <f t="shared" si="3"/>
        <v>1</v>
      </c>
      <c r="Q105" s="7">
        <f t="shared" si="4"/>
        <v>10</v>
      </c>
      <c r="R105" s="72"/>
      <c r="S105" s="66"/>
      <c r="T105" s="65"/>
      <c r="U105" s="66"/>
      <c r="V105" s="65"/>
      <c r="W105" s="66"/>
      <c r="X105" s="65"/>
      <c r="Y105" s="73">
        <f t="shared" si="5"/>
        <v>0</v>
      </c>
      <c r="Z105" s="26" t="s">
        <v>175</v>
      </c>
    </row>
    <row r="106" spans="1:26" ht="15" thickBot="1">
      <c r="A106" s="59" t="s">
        <v>136</v>
      </c>
      <c r="B106" s="45" t="s">
        <v>22</v>
      </c>
      <c r="C106" s="31" t="s">
        <v>129</v>
      </c>
      <c r="D106" s="52" t="s">
        <v>176</v>
      </c>
      <c r="E106" s="45" t="s">
        <v>25</v>
      </c>
      <c r="F106" s="31"/>
      <c r="G106" s="5">
        <v>97</v>
      </c>
      <c r="H106" s="4"/>
      <c r="I106" s="5"/>
      <c r="J106" s="4"/>
      <c r="K106" s="5"/>
      <c r="L106" s="4"/>
      <c r="M106" s="5"/>
      <c r="N106" s="21">
        <f t="shared" si="1"/>
        <v>97</v>
      </c>
      <c r="O106" s="6">
        <f t="shared" si="2"/>
        <v>2.7714285714285714</v>
      </c>
      <c r="P106" s="22">
        <f t="shared" si="3"/>
        <v>3</v>
      </c>
      <c r="Q106" s="7">
        <f t="shared" si="4"/>
        <v>32.333333333333336</v>
      </c>
      <c r="R106" s="72"/>
      <c r="S106" s="66"/>
      <c r="T106" s="65"/>
      <c r="U106" s="66"/>
      <c r="V106" s="65"/>
      <c r="W106" s="66"/>
      <c r="X106" s="65"/>
      <c r="Y106" s="73">
        <f t="shared" si="5"/>
        <v>0</v>
      </c>
      <c r="Z106" s="25" t="s">
        <v>177</v>
      </c>
    </row>
    <row r="107" spans="1:26">
      <c r="A107" s="59" t="s">
        <v>136</v>
      </c>
      <c r="B107" s="45" t="s">
        <v>27</v>
      </c>
      <c r="C107" s="31" t="s">
        <v>129</v>
      </c>
      <c r="D107" s="52" t="s">
        <v>176</v>
      </c>
      <c r="E107" s="45" t="s">
        <v>25</v>
      </c>
      <c r="F107" s="31"/>
      <c r="G107" s="5">
        <v>97</v>
      </c>
      <c r="H107" s="4"/>
      <c r="I107" s="5"/>
      <c r="J107" s="4"/>
      <c r="K107" s="5"/>
      <c r="L107" s="4"/>
      <c r="M107" s="5"/>
      <c r="N107" s="21">
        <f t="shared" ref="N107:N108" si="109">SUM(G107:M107)</f>
        <v>97</v>
      </c>
      <c r="O107" s="6">
        <f t="shared" ref="O107:O108" si="110">N107/35</f>
        <v>2.7714285714285714</v>
      </c>
      <c r="P107" s="22">
        <f t="shared" ref="P107:P108" si="111">ROUNDUP(O107,0)</f>
        <v>3</v>
      </c>
      <c r="Q107" s="7">
        <f t="shared" ref="Q107:Q108" si="112">+N107/P107</f>
        <v>32.333333333333336</v>
      </c>
      <c r="R107" s="72"/>
      <c r="S107" s="66"/>
      <c r="T107" s="65"/>
      <c r="U107" s="66"/>
      <c r="V107" s="65"/>
      <c r="W107" s="66"/>
      <c r="X107" s="65"/>
      <c r="Y107" s="73">
        <f t="shared" ref="Y107:Y108" si="113">SUM(R107:X107)</f>
        <v>0</v>
      </c>
      <c r="Z107" s="26"/>
    </row>
    <row r="108" spans="1:26">
      <c r="A108" s="59" t="s">
        <v>136</v>
      </c>
      <c r="B108" s="45" t="s">
        <v>178</v>
      </c>
      <c r="C108" s="31" t="s">
        <v>129</v>
      </c>
      <c r="D108" s="52" t="s">
        <v>179</v>
      </c>
      <c r="E108" s="45" t="s">
        <v>35</v>
      </c>
      <c r="F108" s="31"/>
      <c r="G108" s="5">
        <v>97</v>
      </c>
      <c r="H108" s="4"/>
      <c r="I108" s="5"/>
      <c r="J108" s="4"/>
      <c r="K108" s="5"/>
      <c r="L108" s="4"/>
      <c r="M108" s="5"/>
      <c r="N108" s="21">
        <f t="shared" si="109"/>
        <v>97</v>
      </c>
      <c r="O108" s="6">
        <f t="shared" si="110"/>
        <v>2.7714285714285714</v>
      </c>
      <c r="P108" s="22">
        <f t="shared" si="111"/>
        <v>3</v>
      </c>
      <c r="Q108" s="7">
        <f t="shared" si="112"/>
        <v>32.333333333333336</v>
      </c>
      <c r="R108" s="72"/>
      <c r="S108" s="66"/>
      <c r="T108" s="65"/>
      <c r="U108" s="66"/>
      <c r="V108" s="65"/>
      <c r="W108" s="66"/>
      <c r="X108" s="65"/>
      <c r="Y108" s="73">
        <f t="shared" si="113"/>
        <v>0</v>
      </c>
      <c r="Z108" s="26"/>
    </row>
    <row r="109" spans="1:26">
      <c r="A109" s="59" t="s">
        <v>136</v>
      </c>
      <c r="B109" s="45" t="s">
        <v>180</v>
      </c>
      <c r="C109" s="31" t="s">
        <v>129</v>
      </c>
      <c r="D109" s="52" t="s">
        <v>181</v>
      </c>
      <c r="E109" s="45"/>
      <c r="F109" s="31"/>
      <c r="G109" s="5"/>
      <c r="H109" s="4"/>
      <c r="I109" s="5"/>
      <c r="J109" s="4"/>
      <c r="K109" s="5"/>
      <c r="L109" s="4"/>
      <c r="M109" s="5"/>
      <c r="N109" s="21"/>
      <c r="O109" s="6"/>
      <c r="P109" s="22"/>
      <c r="Q109" s="7"/>
      <c r="R109" s="72"/>
      <c r="S109" s="66"/>
      <c r="T109" s="65"/>
      <c r="U109" s="66"/>
      <c r="V109" s="65"/>
      <c r="W109" s="66"/>
      <c r="X109" s="65"/>
      <c r="Y109" s="73"/>
      <c r="Z109" s="26"/>
    </row>
    <row r="110" spans="1:26">
      <c r="A110" s="59" t="s">
        <v>138</v>
      </c>
      <c r="B110" s="45" t="s">
        <v>32</v>
      </c>
      <c r="C110" s="31" t="s">
        <v>169</v>
      </c>
      <c r="D110" s="52" t="s">
        <v>182</v>
      </c>
      <c r="E110" s="45" t="s">
        <v>25</v>
      </c>
      <c r="F110" s="31"/>
      <c r="G110" s="5"/>
      <c r="H110" s="4">
        <v>12</v>
      </c>
      <c r="I110" s="5"/>
      <c r="J110" s="4">
        <v>26</v>
      </c>
      <c r="K110" s="5"/>
      <c r="L110" s="4"/>
      <c r="M110" s="5"/>
      <c r="N110" s="21">
        <f t="shared" si="1"/>
        <v>38</v>
      </c>
      <c r="O110" s="6">
        <f t="shared" si="2"/>
        <v>1.0857142857142856</v>
      </c>
      <c r="P110" s="22">
        <f t="shared" ref="P110:P210" si="114">ROUNDUP(O110,0)</f>
        <v>2</v>
      </c>
      <c r="Q110" s="7">
        <f t="shared" ref="Q110:Q210" si="115">+N110/P110</f>
        <v>19</v>
      </c>
      <c r="R110" s="72"/>
      <c r="S110" s="66"/>
      <c r="T110" s="65"/>
      <c r="U110" s="66"/>
      <c r="V110" s="65"/>
      <c r="W110" s="66"/>
      <c r="X110" s="65"/>
      <c r="Y110" s="73">
        <f t="shared" si="5"/>
        <v>0</v>
      </c>
      <c r="Z110" s="26" t="s">
        <v>183</v>
      </c>
    </row>
    <row r="111" spans="1:26" ht="15" thickBot="1">
      <c r="A111" s="59" t="s">
        <v>184</v>
      </c>
      <c r="B111" s="45" t="s">
        <v>32</v>
      </c>
      <c r="C111" s="31" t="s">
        <v>90</v>
      </c>
      <c r="D111" s="52"/>
      <c r="E111" s="45"/>
      <c r="F111" s="31"/>
      <c r="G111" s="8"/>
      <c r="H111" s="4">
        <v>0</v>
      </c>
      <c r="I111" s="5">
        <v>26</v>
      </c>
      <c r="J111" s="4">
        <v>11</v>
      </c>
      <c r="K111" s="5">
        <v>2</v>
      </c>
      <c r="L111" s="27"/>
      <c r="M111" s="5"/>
      <c r="N111" s="21">
        <f t="shared" si="1"/>
        <v>39</v>
      </c>
      <c r="O111" s="6">
        <f t="shared" si="2"/>
        <v>1.1142857142857143</v>
      </c>
      <c r="P111" s="22">
        <f t="shared" si="114"/>
        <v>2</v>
      </c>
      <c r="Q111" s="7">
        <f t="shared" si="115"/>
        <v>19.5</v>
      </c>
      <c r="R111" s="72"/>
      <c r="S111" s="66"/>
      <c r="T111" s="80">
        <v>2</v>
      </c>
      <c r="U111" s="66"/>
      <c r="V111" s="65"/>
      <c r="W111" s="66"/>
      <c r="X111" s="65"/>
      <c r="Y111" s="73">
        <f t="shared" si="5"/>
        <v>2</v>
      </c>
      <c r="Z111" s="25" t="s">
        <v>185</v>
      </c>
    </row>
    <row r="112" spans="1:26">
      <c r="A112" s="59" t="s">
        <v>184</v>
      </c>
      <c r="B112" s="45" t="s">
        <v>37</v>
      </c>
      <c r="C112" s="31" t="s">
        <v>90</v>
      </c>
      <c r="D112" s="52"/>
      <c r="E112" s="45"/>
      <c r="F112" s="31"/>
      <c r="G112" s="8"/>
      <c r="H112" s="4">
        <v>0</v>
      </c>
      <c r="I112" s="5">
        <v>26</v>
      </c>
      <c r="J112" s="4">
        <v>11</v>
      </c>
      <c r="K112" s="5">
        <v>2</v>
      </c>
      <c r="L112" s="27"/>
      <c r="M112" s="5"/>
      <c r="N112" s="21">
        <f t="shared" ref="N112" si="116">SUM(G112:M112)</f>
        <v>39</v>
      </c>
      <c r="O112" s="6">
        <f t="shared" ref="O112" si="117">N112/35</f>
        <v>1.1142857142857143</v>
      </c>
      <c r="P112" s="22">
        <f t="shared" ref="P112" si="118">ROUNDUP(O112,0)</f>
        <v>2</v>
      </c>
      <c r="Q112" s="7">
        <f t="shared" ref="Q112" si="119">+N112/P112</f>
        <v>19.5</v>
      </c>
      <c r="R112" s="72"/>
      <c r="S112" s="66"/>
      <c r="T112" s="80">
        <v>2</v>
      </c>
      <c r="U112" s="66"/>
      <c r="V112" s="65"/>
      <c r="W112" s="66"/>
      <c r="X112" s="65"/>
      <c r="Y112" s="73">
        <f t="shared" ref="Y112" si="120">SUM(R112:X112)</f>
        <v>2</v>
      </c>
      <c r="Z112" s="26"/>
    </row>
    <row r="113" spans="1:26">
      <c r="A113" s="59" t="s">
        <v>186</v>
      </c>
      <c r="B113" s="45" t="s">
        <v>116</v>
      </c>
      <c r="C113" s="31" t="s">
        <v>152</v>
      </c>
      <c r="D113" s="52" t="s">
        <v>187</v>
      </c>
      <c r="E113" s="45" t="s">
        <v>188</v>
      </c>
      <c r="F113" s="31"/>
      <c r="G113" s="5"/>
      <c r="H113" s="4"/>
      <c r="I113" s="5"/>
      <c r="J113" s="4"/>
      <c r="K113" s="5"/>
      <c r="L113" s="4">
        <v>13</v>
      </c>
      <c r="M113" s="5"/>
      <c r="N113" s="21">
        <f t="shared" si="1"/>
        <v>13</v>
      </c>
      <c r="O113" s="6">
        <f t="shared" si="2"/>
        <v>0.37142857142857144</v>
      </c>
      <c r="P113" s="22">
        <f t="shared" si="114"/>
        <v>1</v>
      </c>
      <c r="Q113" s="7">
        <f t="shared" si="115"/>
        <v>13</v>
      </c>
      <c r="R113" s="72"/>
      <c r="S113" s="66"/>
      <c r="T113" s="65"/>
      <c r="U113" s="66"/>
      <c r="V113" s="65"/>
      <c r="W113" s="66"/>
      <c r="X113" s="65"/>
      <c r="Y113" s="73">
        <f t="shared" si="5"/>
        <v>0</v>
      </c>
      <c r="Z113" s="26"/>
    </row>
    <row r="114" spans="1:26">
      <c r="A114" s="59" t="s">
        <v>143</v>
      </c>
      <c r="B114" s="45" t="s">
        <v>47</v>
      </c>
      <c r="C114" s="31" t="s">
        <v>169</v>
      </c>
      <c r="D114" s="52" t="s">
        <v>189</v>
      </c>
      <c r="E114" s="45" t="s">
        <v>35</v>
      </c>
      <c r="F114" s="31"/>
      <c r="G114" s="5"/>
      <c r="H114" s="4"/>
      <c r="I114" s="5"/>
      <c r="J114" s="4">
        <v>30</v>
      </c>
      <c r="K114" s="5"/>
      <c r="L114" s="4"/>
      <c r="M114" s="5"/>
      <c r="N114" s="21">
        <f t="shared" si="1"/>
        <v>30</v>
      </c>
      <c r="O114" s="6">
        <f t="shared" si="2"/>
        <v>0.8571428571428571</v>
      </c>
      <c r="P114" s="22">
        <f t="shared" si="114"/>
        <v>1</v>
      </c>
      <c r="Q114" s="7">
        <f t="shared" si="115"/>
        <v>30</v>
      </c>
      <c r="R114" s="72"/>
      <c r="S114" s="66"/>
      <c r="T114" s="65"/>
      <c r="U114" s="66"/>
      <c r="V114" s="65"/>
      <c r="W114" s="66"/>
      <c r="X114" s="65"/>
      <c r="Y114" s="73">
        <f t="shared" si="5"/>
        <v>0</v>
      </c>
      <c r="Z114" s="26"/>
    </row>
    <row r="115" spans="1:26">
      <c r="A115" s="59" t="s">
        <v>190</v>
      </c>
      <c r="B115" s="45" t="s">
        <v>116</v>
      </c>
      <c r="C115" s="31" t="s">
        <v>152</v>
      </c>
      <c r="D115" s="52" t="s">
        <v>191</v>
      </c>
      <c r="E115" s="45" t="s">
        <v>35</v>
      </c>
      <c r="F115" s="31"/>
      <c r="G115" s="5"/>
      <c r="H115" s="4"/>
      <c r="I115" s="5"/>
      <c r="J115" s="4"/>
      <c r="K115" s="5"/>
      <c r="L115" s="4">
        <v>43</v>
      </c>
      <c r="M115" s="5"/>
      <c r="N115" s="21">
        <f t="shared" si="1"/>
        <v>43</v>
      </c>
      <c r="O115" s="6">
        <f t="shared" si="2"/>
        <v>1.2285714285714286</v>
      </c>
      <c r="P115" s="22">
        <f t="shared" si="114"/>
        <v>2</v>
      </c>
      <c r="Q115" s="7">
        <f t="shared" si="115"/>
        <v>21.5</v>
      </c>
      <c r="R115" s="72"/>
      <c r="S115" s="66"/>
      <c r="T115" s="65"/>
      <c r="U115" s="66"/>
      <c r="V115" s="65"/>
      <c r="W115" s="66"/>
      <c r="X115" s="65"/>
      <c r="Y115" s="73">
        <f t="shared" si="5"/>
        <v>0</v>
      </c>
      <c r="Z115" s="26"/>
    </row>
    <row r="116" spans="1:26">
      <c r="A116" s="59" t="s">
        <v>190</v>
      </c>
      <c r="B116" s="45" t="s">
        <v>192</v>
      </c>
      <c r="C116" s="31" t="s">
        <v>152</v>
      </c>
      <c r="D116" s="52" t="s">
        <v>191</v>
      </c>
      <c r="E116" s="45" t="s">
        <v>35</v>
      </c>
      <c r="F116" s="31"/>
      <c r="G116" s="5"/>
      <c r="H116" s="4"/>
      <c r="I116" s="5"/>
      <c r="J116" s="4"/>
      <c r="K116" s="5"/>
      <c r="L116" s="4">
        <v>43</v>
      </c>
      <c r="M116" s="5"/>
      <c r="N116" s="21">
        <f t="shared" ref="N116" si="121">SUM(G116:M116)</f>
        <v>43</v>
      </c>
      <c r="O116" s="6">
        <f t="shared" ref="O116" si="122">N116/35</f>
        <v>1.2285714285714286</v>
      </c>
      <c r="P116" s="22">
        <f t="shared" ref="P116" si="123">ROUNDUP(O116,0)</f>
        <v>2</v>
      </c>
      <c r="Q116" s="7">
        <f t="shared" ref="Q116" si="124">+N116/P116</f>
        <v>21.5</v>
      </c>
      <c r="R116" s="72"/>
      <c r="S116" s="66"/>
      <c r="T116" s="65"/>
      <c r="U116" s="66"/>
      <c r="V116" s="65"/>
      <c r="W116" s="66"/>
      <c r="X116" s="65"/>
      <c r="Y116" s="73"/>
      <c r="Z116" s="26"/>
    </row>
    <row r="117" spans="1:26">
      <c r="A117" s="59" t="s">
        <v>193</v>
      </c>
      <c r="B117" s="45" t="s">
        <v>68</v>
      </c>
      <c r="C117" s="31" t="s">
        <v>69</v>
      </c>
      <c r="D117" s="52" t="s">
        <v>194</v>
      </c>
      <c r="E117" s="45" t="s">
        <v>25</v>
      </c>
      <c r="F117" s="31"/>
      <c r="G117" s="5"/>
      <c r="H117" s="4">
        <v>5</v>
      </c>
      <c r="I117" s="5"/>
      <c r="J117" s="4"/>
      <c r="K117" s="5"/>
      <c r="L117" s="4"/>
      <c r="M117" s="5"/>
      <c r="N117" s="21">
        <f t="shared" si="1"/>
        <v>5</v>
      </c>
      <c r="O117" s="6">
        <f t="shared" si="2"/>
        <v>0.14285714285714285</v>
      </c>
      <c r="P117" s="22">
        <f t="shared" si="114"/>
        <v>1</v>
      </c>
      <c r="Q117" s="7">
        <f t="shared" si="115"/>
        <v>5</v>
      </c>
      <c r="R117" s="72"/>
      <c r="S117" s="66"/>
      <c r="T117" s="65"/>
      <c r="U117" s="66"/>
      <c r="V117" s="65"/>
      <c r="W117" s="66"/>
      <c r="X117" s="65"/>
      <c r="Y117" s="73">
        <f t="shared" si="5"/>
        <v>0</v>
      </c>
      <c r="Z117" s="26"/>
    </row>
    <row r="118" spans="1:26">
      <c r="A118" s="59" t="s">
        <v>195</v>
      </c>
      <c r="B118" s="45" t="s">
        <v>68</v>
      </c>
      <c r="C118" s="31" t="s">
        <v>120</v>
      </c>
      <c r="D118" s="52" t="s">
        <v>196</v>
      </c>
      <c r="E118" s="45" t="s">
        <v>25</v>
      </c>
      <c r="F118" s="31"/>
      <c r="G118" s="5"/>
      <c r="H118" s="4">
        <v>11</v>
      </c>
      <c r="I118" s="5"/>
      <c r="J118" s="4"/>
      <c r="K118" s="5"/>
      <c r="L118" s="4"/>
      <c r="M118" s="5"/>
      <c r="N118" s="21">
        <f t="shared" si="1"/>
        <v>11</v>
      </c>
      <c r="O118" s="6">
        <f t="shared" si="2"/>
        <v>0.31428571428571428</v>
      </c>
      <c r="P118" s="22">
        <f t="shared" si="114"/>
        <v>1</v>
      </c>
      <c r="Q118" s="7">
        <f t="shared" si="115"/>
        <v>11</v>
      </c>
      <c r="R118" s="72"/>
      <c r="S118" s="66"/>
      <c r="T118" s="65"/>
      <c r="U118" s="66"/>
      <c r="V118" s="65"/>
      <c r="W118" s="66"/>
      <c r="X118" s="65"/>
      <c r="Y118" s="73">
        <f t="shared" si="5"/>
        <v>0</v>
      </c>
      <c r="Z118" s="26"/>
    </row>
    <row r="119" spans="1:26">
      <c r="A119" s="31" t="s">
        <v>197</v>
      </c>
      <c r="B119" s="45" t="s">
        <v>22</v>
      </c>
      <c r="C119" s="31" t="s">
        <v>33</v>
      </c>
      <c r="D119" s="52" t="s">
        <v>198</v>
      </c>
      <c r="E119" s="45" t="s">
        <v>25</v>
      </c>
      <c r="F119" s="31"/>
      <c r="G119" s="8">
        <v>51</v>
      </c>
      <c r="H119" s="4"/>
      <c r="I119" s="5"/>
      <c r="J119" s="4"/>
      <c r="K119" s="5"/>
      <c r="L119" s="4">
        <v>13</v>
      </c>
      <c r="M119" s="5"/>
      <c r="N119" s="21">
        <f t="shared" si="1"/>
        <v>64</v>
      </c>
      <c r="O119" s="6">
        <f t="shared" si="2"/>
        <v>1.8285714285714285</v>
      </c>
      <c r="P119" s="22">
        <f t="shared" si="114"/>
        <v>2</v>
      </c>
      <c r="Q119" s="7">
        <f t="shared" si="115"/>
        <v>32</v>
      </c>
      <c r="R119" s="72">
        <v>2</v>
      </c>
      <c r="S119" s="66"/>
      <c r="T119" s="65"/>
      <c r="U119" s="66"/>
      <c r="V119" s="65"/>
      <c r="W119" s="66"/>
      <c r="X119" s="65"/>
      <c r="Y119" s="73">
        <f t="shared" si="5"/>
        <v>2</v>
      </c>
      <c r="Z119" s="26"/>
    </row>
    <row r="120" spans="1:26">
      <c r="A120" s="31" t="s">
        <v>197</v>
      </c>
      <c r="B120" s="45" t="s">
        <v>27</v>
      </c>
      <c r="C120" s="31" t="s">
        <v>33</v>
      </c>
      <c r="D120" s="52" t="s">
        <v>198</v>
      </c>
      <c r="E120" s="45" t="s">
        <v>25</v>
      </c>
      <c r="F120" s="31"/>
      <c r="G120" s="8">
        <v>51</v>
      </c>
      <c r="H120" s="4"/>
      <c r="I120" s="5"/>
      <c r="J120" s="4"/>
      <c r="K120" s="5"/>
      <c r="L120" s="4">
        <v>13</v>
      </c>
      <c r="M120" s="5"/>
      <c r="N120" s="21">
        <f t="shared" ref="N120" si="125">SUM(G120:M120)</f>
        <v>64</v>
      </c>
      <c r="O120" s="6">
        <f t="shared" ref="O120" si="126">N120/35</f>
        <v>1.8285714285714285</v>
      </c>
      <c r="P120" s="22">
        <f t="shared" ref="P120" si="127">ROUNDUP(O120,0)</f>
        <v>2</v>
      </c>
      <c r="Q120" s="7">
        <f t="shared" ref="Q120" si="128">+N120/P120</f>
        <v>32</v>
      </c>
      <c r="R120" s="72">
        <v>2</v>
      </c>
      <c r="S120" s="66"/>
      <c r="T120" s="65"/>
      <c r="U120" s="66"/>
      <c r="V120" s="65"/>
      <c r="W120" s="66"/>
      <c r="X120" s="65"/>
      <c r="Y120" s="73">
        <f t="shared" ref="Y120" si="129">SUM(R120:X120)</f>
        <v>2</v>
      </c>
      <c r="Z120" s="26"/>
    </row>
    <row r="121" spans="1:26">
      <c r="A121" s="59" t="s">
        <v>199</v>
      </c>
      <c r="B121" s="45" t="s">
        <v>116</v>
      </c>
      <c r="C121" s="31" t="s">
        <v>152</v>
      </c>
      <c r="D121" s="52" t="s">
        <v>200</v>
      </c>
      <c r="E121" s="45" t="s">
        <v>25</v>
      </c>
      <c r="F121" s="31"/>
      <c r="G121" s="5"/>
      <c r="H121" s="4"/>
      <c r="I121" s="5"/>
      <c r="J121" s="4"/>
      <c r="K121" s="5"/>
      <c r="L121" s="4">
        <v>13</v>
      </c>
      <c r="M121" s="5"/>
      <c r="N121" s="21">
        <f t="shared" si="1"/>
        <v>13</v>
      </c>
      <c r="O121" s="6">
        <f t="shared" si="2"/>
        <v>0.37142857142857144</v>
      </c>
      <c r="P121" s="22">
        <f t="shared" si="114"/>
        <v>1</v>
      </c>
      <c r="Q121" s="7">
        <f t="shared" si="115"/>
        <v>13</v>
      </c>
      <c r="R121" s="72"/>
      <c r="S121" s="66"/>
      <c r="T121" s="65"/>
      <c r="U121" s="66"/>
      <c r="V121" s="65"/>
      <c r="W121" s="66"/>
      <c r="X121" s="65"/>
      <c r="Y121" s="73">
        <f t="shared" si="5"/>
        <v>0</v>
      </c>
      <c r="Z121" s="26"/>
    </row>
    <row r="122" spans="1:26">
      <c r="A122" s="59" t="s">
        <v>201</v>
      </c>
      <c r="B122" s="45" t="s">
        <v>68</v>
      </c>
      <c r="C122" s="31" t="s">
        <v>202</v>
      </c>
      <c r="D122" s="52" t="s">
        <v>203</v>
      </c>
      <c r="E122" s="45" t="s">
        <v>25</v>
      </c>
      <c r="F122" s="31"/>
      <c r="G122" s="8"/>
      <c r="H122" s="4">
        <v>12</v>
      </c>
      <c r="I122" s="5"/>
      <c r="J122" s="4"/>
      <c r="K122" s="5"/>
      <c r="L122" s="4"/>
      <c r="M122" s="5"/>
      <c r="N122" s="21">
        <f t="shared" si="1"/>
        <v>12</v>
      </c>
      <c r="O122" s="6">
        <f t="shared" si="2"/>
        <v>0.34285714285714286</v>
      </c>
      <c r="P122" s="22">
        <f t="shared" si="114"/>
        <v>1</v>
      </c>
      <c r="Q122" s="7">
        <f t="shared" si="115"/>
        <v>12</v>
      </c>
      <c r="R122" s="72"/>
      <c r="S122" s="66"/>
      <c r="T122" s="65"/>
      <c r="U122" s="66"/>
      <c r="V122" s="65"/>
      <c r="W122" s="66"/>
      <c r="X122" s="65"/>
      <c r="Y122" s="73">
        <f t="shared" ref="Y122:Y214" si="130">SUM(R122:X122)</f>
        <v>0</v>
      </c>
      <c r="Z122" s="26"/>
    </row>
    <row r="123" spans="1:26">
      <c r="A123" s="59" t="s">
        <v>204</v>
      </c>
      <c r="B123" s="45" t="s">
        <v>47</v>
      </c>
      <c r="C123" s="31" t="s">
        <v>202</v>
      </c>
      <c r="D123" s="52" t="s">
        <v>205</v>
      </c>
      <c r="E123" s="45" t="s">
        <v>25</v>
      </c>
      <c r="F123" s="31"/>
      <c r="G123" s="5"/>
      <c r="H123" s="4"/>
      <c r="I123" s="5"/>
      <c r="J123" s="4">
        <v>11</v>
      </c>
      <c r="K123" s="5"/>
      <c r="L123" s="4"/>
      <c r="M123" s="5"/>
      <c r="N123" s="21">
        <f t="shared" si="1"/>
        <v>11</v>
      </c>
      <c r="O123" s="6">
        <f t="shared" si="2"/>
        <v>0.31428571428571428</v>
      </c>
      <c r="P123" s="22">
        <f t="shared" si="114"/>
        <v>1</v>
      </c>
      <c r="Q123" s="7">
        <f t="shared" si="115"/>
        <v>11</v>
      </c>
      <c r="R123" s="72"/>
      <c r="S123" s="66"/>
      <c r="T123" s="65"/>
      <c r="U123" s="66"/>
      <c r="V123" s="65"/>
      <c r="W123" s="66"/>
      <c r="X123" s="65"/>
      <c r="Y123" s="73">
        <f t="shared" si="130"/>
        <v>0</v>
      </c>
      <c r="Z123" s="26"/>
    </row>
    <row r="124" spans="1:26">
      <c r="A124" s="59" t="s">
        <v>206</v>
      </c>
      <c r="B124" s="45" t="s">
        <v>47</v>
      </c>
      <c r="C124" s="31" t="s">
        <v>202</v>
      </c>
      <c r="D124" s="52" t="s">
        <v>207</v>
      </c>
      <c r="E124" s="45" t="s">
        <v>25</v>
      </c>
      <c r="F124" s="31"/>
      <c r="G124" s="5"/>
      <c r="H124" s="4"/>
      <c r="I124" s="5"/>
      <c r="J124" s="4">
        <v>14</v>
      </c>
      <c r="K124" s="5"/>
      <c r="L124" s="4"/>
      <c r="M124" s="5"/>
      <c r="N124" s="21">
        <f t="shared" si="1"/>
        <v>14</v>
      </c>
      <c r="O124" s="6">
        <f t="shared" si="2"/>
        <v>0.4</v>
      </c>
      <c r="P124" s="22">
        <f t="shared" si="114"/>
        <v>1</v>
      </c>
      <c r="Q124" s="7">
        <f t="shared" si="115"/>
        <v>14</v>
      </c>
      <c r="R124" s="72"/>
      <c r="S124" s="66"/>
      <c r="T124" s="65"/>
      <c r="U124" s="66"/>
      <c r="V124" s="65"/>
      <c r="W124" s="66"/>
      <c r="X124" s="65"/>
      <c r="Y124" s="73">
        <f t="shared" si="130"/>
        <v>0</v>
      </c>
      <c r="Z124" s="26"/>
    </row>
    <row r="125" spans="1:26">
      <c r="A125" s="31" t="s">
        <v>208</v>
      </c>
      <c r="B125" s="45"/>
      <c r="C125" s="31"/>
      <c r="D125" s="52"/>
      <c r="E125" s="45"/>
      <c r="F125" s="31"/>
      <c r="G125" s="5"/>
      <c r="H125" s="4"/>
      <c r="I125" s="5"/>
      <c r="J125" s="4"/>
      <c r="K125" s="5">
        <v>6</v>
      </c>
      <c r="L125" s="4"/>
      <c r="M125" s="5"/>
      <c r="N125" s="21">
        <f t="shared" si="1"/>
        <v>6</v>
      </c>
      <c r="O125" s="6">
        <f t="shared" si="2"/>
        <v>0.17142857142857143</v>
      </c>
      <c r="P125" s="22">
        <f t="shared" si="114"/>
        <v>1</v>
      </c>
      <c r="Q125" s="7">
        <f t="shared" si="115"/>
        <v>6</v>
      </c>
      <c r="R125" s="72"/>
      <c r="S125" s="66"/>
      <c r="T125" s="65"/>
      <c r="U125" s="66"/>
      <c r="V125" s="65"/>
      <c r="W125" s="66"/>
      <c r="X125" s="65"/>
      <c r="Y125" s="73">
        <f t="shared" si="130"/>
        <v>0</v>
      </c>
      <c r="Z125" s="26"/>
    </row>
    <row r="126" spans="1:26">
      <c r="A126" s="59" t="s">
        <v>209</v>
      </c>
      <c r="B126" s="45" t="s">
        <v>32</v>
      </c>
      <c r="C126" s="31" t="s">
        <v>120</v>
      </c>
      <c r="D126" s="52" t="s">
        <v>210</v>
      </c>
      <c r="E126" s="45" t="s">
        <v>25</v>
      </c>
      <c r="F126" s="31"/>
      <c r="G126" s="5"/>
      <c r="H126" s="4"/>
      <c r="I126" s="5"/>
      <c r="J126" s="4"/>
      <c r="K126" s="5"/>
      <c r="L126" s="4">
        <v>28</v>
      </c>
      <c r="M126" s="5"/>
      <c r="N126" s="21">
        <f t="shared" si="1"/>
        <v>28</v>
      </c>
      <c r="O126" s="6">
        <f>N126/25</f>
        <v>1.1200000000000001</v>
      </c>
      <c r="P126" s="22">
        <f t="shared" si="114"/>
        <v>2</v>
      </c>
      <c r="Q126" s="7">
        <f t="shared" si="115"/>
        <v>14</v>
      </c>
      <c r="R126" s="72"/>
      <c r="S126" s="66"/>
      <c r="T126" s="65"/>
      <c r="U126" s="66"/>
      <c r="V126" s="65"/>
      <c r="W126" s="66"/>
      <c r="X126" s="65"/>
      <c r="Y126" s="73">
        <f t="shared" si="130"/>
        <v>0</v>
      </c>
      <c r="Z126" s="26" t="s">
        <v>211</v>
      </c>
    </row>
    <row r="127" spans="1:26">
      <c r="A127" s="59" t="s">
        <v>212</v>
      </c>
      <c r="B127" s="45" t="s">
        <v>37</v>
      </c>
      <c r="C127" s="31" t="s">
        <v>120</v>
      </c>
      <c r="D127" s="52" t="s">
        <v>213</v>
      </c>
      <c r="E127" s="45" t="s">
        <v>25</v>
      </c>
      <c r="F127" s="31"/>
      <c r="G127" s="5"/>
      <c r="H127" s="4"/>
      <c r="I127" s="5"/>
      <c r="J127" s="4"/>
      <c r="K127" s="5"/>
      <c r="L127" s="4">
        <v>28</v>
      </c>
      <c r="M127" s="5"/>
      <c r="N127" s="21">
        <f t="shared" ref="N127" si="131">SUM(G127:M127)</f>
        <v>28</v>
      </c>
      <c r="O127" s="6">
        <f>N127/25</f>
        <v>1.1200000000000001</v>
      </c>
      <c r="P127" s="22">
        <f t="shared" ref="P127" si="132">ROUNDUP(O127,0)</f>
        <v>2</v>
      </c>
      <c r="Q127" s="7">
        <f t="shared" ref="Q127" si="133">+N127/P127</f>
        <v>14</v>
      </c>
      <c r="R127" s="72"/>
      <c r="S127" s="66"/>
      <c r="T127" s="65"/>
      <c r="U127" s="66"/>
      <c r="V127" s="65"/>
      <c r="W127" s="66"/>
      <c r="X127" s="65"/>
      <c r="Y127" s="73"/>
      <c r="Z127" s="26"/>
    </row>
    <row r="128" spans="1:26" ht="15" thickBot="1">
      <c r="A128" s="59" t="s">
        <v>214</v>
      </c>
      <c r="B128" s="45" t="s">
        <v>60</v>
      </c>
      <c r="C128" s="31" t="s">
        <v>215</v>
      </c>
      <c r="D128" s="52"/>
      <c r="E128" s="45"/>
      <c r="F128" s="31"/>
      <c r="G128" s="5"/>
      <c r="H128" s="4"/>
      <c r="I128" s="5">
        <v>20</v>
      </c>
      <c r="J128" s="4"/>
      <c r="K128" s="5"/>
      <c r="L128" s="4"/>
      <c r="M128" s="5"/>
      <c r="N128" s="21">
        <f t="shared" ref="N128:N214" si="134">SUM(G128:M128)</f>
        <v>20</v>
      </c>
      <c r="O128" s="6">
        <f t="shared" ref="O128:O214" si="135">N128/35</f>
        <v>0.5714285714285714</v>
      </c>
      <c r="P128" s="22">
        <f t="shared" si="114"/>
        <v>1</v>
      </c>
      <c r="Q128" s="7">
        <f t="shared" si="115"/>
        <v>20</v>
      </c>
      <c r="R128" s="72"/>
      <c r="S128" s="66"/>
      <c r="T128" s="80">
        <v>1</v>
      </c>
      <c r="U128" s="66"/>
      <c r="V128" s="65"/>
      <c r="W128" s="66"/>
      <c r="X128" s="65"/>
      <c r="Y128" s="73">
        <f t="shared" si="130"/>
        <v>1</v>
      </c>
      <c r="Z128" s="25" t="s">
        <v>216</v>
      </c>
    </row>
    <row r="129" spans="1:26">
      <c r="A129" s="59" t="s">
        <v>165</v>
      </c>
      <c r="B129" s="45" t="s">
        <v>60</v>
      </c>
      <c r="C129" s="31" t="s">
        <v>215</v>
      </c>
      <c r="D129" s="52"/>
      <c r="E129" s="45"/>
      <c r="F129" s="31"/>
      <c r="G129" s="5"/>
      <c r="H129" s="4"/>
      <c r="I129" s="5">
        <v>20</v>
      </c>
      <c r="J129" s="4"/>
      <c r="K129" s="5"/>
      <c r="L129" s="4"/>
      <c r="M129" s="5"/>
      <c r="N129" s="21">
        <f t="shared" si="134"/>
        <v>20</v>
      </c>
      <c r="O129" s="6">
        <f t="shared" si="135"/>
        <v>0.5714285714285714</v>
      </c>
      <c r="P129" s="22">
        <f t="shared" si="114"/>
        <v>1</v>
      </c>
      <c r="Q129" s="7">
        <f t="shared" si="115"/>
        <v>20</v>
      </c>
      <c r="R129" s="72"/>
      <c r="S129" s="66"/>
      <c r="T129" s="80">
        <v>1</v>
      </c>
      <c r="U129" s="66"/>
      <c r="V129" s="65"/>
      <c r="W129" s="66"/>
      <c r="X129" s="65"/>
      <c r="Y129" s="73">
        <f t="shared" si="130"/>
        <v>1</v>
      </c>
      <c r="Z129" s="26" t="s">
        <v>217</v>
      </c>
    </row>
    <row r="130" spans="1:26" ht="15" thickBot="1">
      <c r="A130" s="31" t="s">
        <v>218</v>
      </c>
      <c r="B130" s="45" t="s">
        <v>22</v>
      </c>
      <c r="C130" s="31" t="s">
        <v>33</v>
      </c>
      <c r="D130" s="52" t="s">
        <v>219</v>
      </c>
      <c r="E130" s="45" t="s">
        <v>35</v>
      </c>
      <c r="F130" s="31" t="s">
        <v>220</v>
      </c>
      <c r="G130" s="5">
        <v>81</v>
      </c>
      <c r="H130" s="4"/>
      <c r="I130" s="5"/>
      <c r="J130" s="4"/>
      <c r="K130" s="5"/>
      <c r="L130" s="4"/>
      <c r="M130" s="5"/>
      <c r="N130" s="21">
        <f t="shared" si="134"/>
        <v>81</v>
      </c>
      <c r="O130" s="6">
        <f t="shared" si="135"/>
        <v>2.3142857142857145</v>
      </c>
      <c r="P130" s="22">
        <f t="shared" si="114"/>
        <v>3</v>
      </c>
      <c r="Q130" s="7">
        <f t="shared" si="115"/>
        <v>27</v>
      </c>
      <c r="R130" s="72"/>
      <c r="S130" s="66"/>
      <c r="T130" s="65"/>
      <c r="U130" s="66"/>
      <c r="V130" s="65"/>
      <c r="W130" s="66"/>
      <c r="X130" s="65"/>
      <c r="Y130" s="73">
        <f t="shared" si="130"/>
        <v>0</v>
      </c>
      <c r="Z130" s="25" t="s">
        <v>221</v>
      </c>
    </row>
    <row r="131" spans="1:26">
      <c r="A131" s="31" t="s">
        <v>218</v>
      </c>
      <c r="B131" s="45" t="s">
        <v>27</v>
      </c>
      <c r="C131" s="31" t="s">
        <v>33</v>
      </c>
      <c r="D131" s="52" t="s">
        <v>222</v>
      </c>
      <c r="E131" s="45" t="s">
        <v>35</v>
      </c>
      <c r="F131" s="31"/>
      <c r="G131" s="5">
        <v>81</v>
      </c>
      <c r="H131" s="4"/>
      <c r="I131" s="5"/>
      <c r="J131" s="4"/>
      <c r="K131" s="5"/>
      <c r="L131" s="4"/>
      <c r="M131" s="5"/>
      <c r="N131" s="21">
        <f t="shared" ref="N131:N132" si="136">SUM(G131:M131)</f>
        <v>81</v>
      </c>
      <c r="O131" s="6">
        <f t="shared" ref="O131:O132" si="137">N131/35</f>
        <v>2.3142857142857145</v>
      </c>
      <c r="P131" s="22">
        <f t="shared" ref="P131:P132" si="138">ROUNDUP(O131,0)</f>
        <v>3</v>
      </c>
      <c r="Q131" s="7">
        <f t="shared" ref="Q131:Q132" si="139">+N131/P131</f>
        <v>27</v>
      </c>
      <c r="R131" s="72"/>
      <c r="S131" s="66"/>
      <c r="T131" s="65"/>
      <c r="U131" s="66"/>
      <c r="V131" s="65"/>
      <c r="W131" s="66"/>
      <c r="X131" s="65"/>
      <c r="Y131" s="73">
        <f t="shared" ref="Y131:Y132" si="140">SUM(R131:X131)</f>
        <v>0</v>
      </c>
      <c r="Z131" s="26"/>
    </row>
    <row r="132" spans="1:26">
      <c r="A132" s="31" t="s">
        <v>218</v>
      </c>
      <c r="B132" s="45" t="s">
        <v>178</v>
      </c>
      <c r="C132" s="31" t="s">
        <v>33</v>
      </c>
      <c r="D132" s="52" t="s">
        <v>222</v>
      </c>
      <c r="E132" s="45" t="s">
        <v>35</v>
      </c>
      <c r="F132" s="31"/>
      <c r="G132" s="5">
        <v>81</v>
      </c>
      <c r="H132" s="4"/>
      <c r="I132" s="5"/>
      <c r="J132" s="4"/>
      <c r="K132" s="5"/>
      <c r="L132" s="4"/>
      <c r="M132" s="5"/>
      <c r="N132" s="21">
        <f t="shared" si="136"/>
        <v>81</v>
      </c>
      <c r="O132" s="6">
        <f t="shared" si="137"/>
        <v>2.3142857142857145</v>
      </c>
      <c r="P132" s="22">
        <f t="shared" si="138"/>
        <v>3</v>
      </c>
      <c r="Q132" s="7">
        <f t="shared" si="139"/>
        <v>27</v>
      </c>
      <c r="R132" s="72"/>
      <c r="S132" s="66"/>
      <c r="T132" s="65"/>
      <c r="U132" s="66"/>
      <c r="V132" s="65"/>
      <c r="W132" s="66"/>
      <c r="X132" s="65"/>
      <c r="Y132" s="73">
        <f t="shared" si="140"/>
        <v>0</v>
      </c>
      <c r="Z132" s="26"/>
    </row>
    <row r="133" spans="1:26">
      <c r="A133" s="59" t="s">
        <v>223</v>
      </c>
      <c r="B133" s="45" t="s">
        <v>22</v>
      </c>
      <c r="C133" s="31" t="s">
        <v>129</v>
      </c>
      <c r="D133" s="52" t="s">
        <v>224</v>
      </c>
      <c r="E133" s="45" t="s">
        <v>35</v>
      </c>
      <c r="F133" s="31"/>
      <c r="G133" s="5">
        <v>55</v>
      </c>
      <c r="H133" s="4"/>
      <c r="I133" s="5"/>
      <c r="J133" s="4"/>
      <c r="K133" s="5"/>
      <c r="L133" s="4"/>
      <c r="M133" s="5"/>
      <c r="N133" s="21">
        <f t="shared" si="134"/>
        <v>55</v>
      </c>
      <c r="O133" s="6">
        <f t="shared" si="135"/>
        <v>1.5714285714285714</v>
      </c>
      <c r="P133" s="22">
        <f t="shared" si="114"/>
        <v>2</v>
      </c>
      <c r="Q133" s="7">
        <f t="shared" si="115"/>
        <v>27.5</v>
      </c>
      <c r="R133" s="72"/>
      <c r="S133" s="66"/>
      <c r="T133" s="65"/>
      <c r="U133" s="66"/>
      <c r="V133" s="65"/>
      <c r="W133" s="66"/>
      <c r="X133" s="65"/>
      <c r="Y133" s="73">
        <f t="shared" si="130"/>
        <v>0</v>
      </c>
      <c r="Z133" s="26" t="s">
        <v>225</v>
      </c>
    </row>
    <row r="134" spans="1:26">
      <c r="A134" s="59" t="s">
        <v>223</v>
      </c>
      <c r="B134" s="45" t="s">
        <v>27</v>
      </c>
      <c r="C134" s="31" t="s">
        <v>129</v>
      </c>
      <c r="D134" s="52" t="s">
        <v>226</v>
      </c>
      <c r="E134" s="45" t="s">
        <v>25</v>
      </c>
      <c r="F134" s="31"/>
      <c r="G134" s="5">
        <v>55</v>
      </c>
      <c r="H134" s="4"/>
      <c r="I134" s="5"/>
      <c r="J134" s="4"/>
      <c r="K134" s="5"/>
      <c r="L134" s="4"/>
      <c r="M134" s="5"/>
      <c r="N134" s="21">
        <f t="shared" ref="N134" si="141">SUM(G134:M134)</f>
        <v>55</v>
      </c>
      <c r="O134" s="6">
        <f t="shared" ref="O134" si="142">N134/35</f>
        <v>1.5714285714285714</v>
      </c>
      <c r="P134" s="22">
        <f t="shared" ref="P134" si="143">ROUNDUP(O134,0)</f>
        <v>2</v>
      </c>
      <c r="Q134" s="7">
        <f t="shared" ref="Q134" si="144">+N134/P134</f>
        <v>27.5</v>
      </c>
      <c r="R134" s="72"/>
      <c r="S134" s="66"/>
      <c r="T134" s="65"/>
      <c r="U134" s="66"/>
      <c r="V134" s="65"/>
      <c r="W134" s="66"/>
      <c r="X134" s="65"/>
      <c r="Y134" s="73">
        <f t="shared" ref="Y134" si="145">SUM(R134:X134)</f>
        <v>0</v>
      </c>
      <c r="Z134" s="26"/>
    </row>
    <row r="135" spans="1:26" ht="15" thickBot="1">
      <c r="A135" s="31" t="s">
        <v>227</v>
      </c>
      <c r="B135" s="45"/>
      <c r="C135" s="31" t="s">
        <v>90</v>
      </c>
      <c r="D135" s="52"/>
      <c r="E135" s="45"/>
      <c r="F135" s="31"/>
      <c r="G135" s="5">
        <v>55</v>
      </c>
      <c r="H135" s="4"/>
      <c r="I135" s="5"/>
      <c r="J135" s="4"/>
      <c r="K135" s="5"/>
      <c r="L135" s="4"/>
      <c r="M135" s="5"/>
      <c r="N135" s="21">
        <f t="shared" si="134"/>
        <v>55</v>
      </c>
      <c r="O135" s="6">
        <f t="shared" si="135"/>
        <v>1.5714285714285714</v>
      </c>
      <c r="P135" s="22">
        <f t="shared" si="114"/>
        <v>2</v>
      </c>
      <c r="Q135" s="7">
        <f t="shared" si="115"/>
        <v>27.5</v>
      </c>
      <c r="R135" s="72"/>
      <c r="S135" s="66"/>
      <c r="T135" s="65"/>
      <c r="U135" s="66"/>
      <c r="V135" s="65"/>
      <c r="W135" s="66"/>
      <c r="X135" s="65"/>
      <c r="Y135" s="73">
        <f t="shared" si="130"/>
        <v>0</v>
      </c>
      <c r="Z135" s="25" t="s">
        <v>228</v>
      </c>
    </row>
    <row r="136" spans="1:26">
      <c r="A136" s="31" t="s">
        <v>227</v>
      </c>
      <c r="B136" s="45"/>
      <c r="C136" s="31" t="s">
        <v>90</v>
      </c>
      <c r="D136" s="52"/>
      <c r="E136" s="45"/>
      <c r="F136" s="31"/>
      <c r="G136" s="5">
        <v>55</v>
      </c>
      <c r="H136" s="4"/>
      <c r="I136" s="5"/>
      <c r="J136" s="4"/>
      <c r="K136" s="5"/>
      <c r="L136" s="4"/>
      <c r="M136" s="5"/>
      <c r="N136" s="21">
        <f t="shared" ref="N136" si="146">SUM(G136:M136)</f>
        <v>55</v>
      </c>
      <c r="O136" s="6">
        <f t="shared" ref="O136" si="147">N136/35</f>
        <v>1.5714285714285714</v>
      </c>
      <c r="P136" s="22">
        <f t="shared" ref="P136" si="148">ROUNDUP(O136,0)</f>
        <v>2</v>
      </c>
      <c r="Q136" s="7">
        <f t="shared" ref="Q136" si="149">+N136/P136</f>
        <v>27.5</v>
      </c>
      <c r="R136" s="72"/>
      <c r="S136" s="66"/>
      <c r="T136" s="65"/>
      <c r="U136" s="66"/>
      <c r="V136" s="65"/>
      <c r="W136" s="66"/>
      <c r="X136" s="65"/>
      <c r="Y136" s="73">
        <f t="shared" ref="Y136" si="150">SUM(R136:X136)</f>
        <v>0</v>
      </c>
      <c r="Z136" s="26"/>
    </row>
    <row r="137" spans="1:26" s="12" customFormat="1">
      <c r="A137" s="59" t="s">
        <v>229</v>
      </c>
      <c r="B137" s="47" t="s">
        <v>32</v>
      </c>
      <c r="C137" s="30" t="s">
        <v>90</v>
      </c>
      <c r="D137" s="54"/>
      <c r="E137" s="47"/>
      <c r="F137" s="30"/>
      <c r="G137" s="5"/>
      <c r="H137" s="4">
        <v>3</v>
      </c>
      <c r="I137" s="5">
        <v>3</v>
      </c>
      <c r="J137" s="4"/>
      <c r="K137" s="5">
        <v>2</v>
      </c>
      <c r="L137" s="4">
        <v>15</v>
      </c>
      <c r="M137" s="8">
        <v>18</v>
      </c>
      <c r="N137" s="21">
        <f t="shared" si="134"/>
        <v>41</v>
      </c>
      <c r="O137" s="6">
        <f t="shared" si="135"/>
        <v>1.1714285714285715</v>
      </c>
      <c r="P137" s="22">
        <f t="shared" si="114"/>
        <v>2</v>
      </c>
      <c r="Q137" s="7">
        <f t="shared" si="115"/>
        <v>20.5</v>
      </c>
      <c r="R137" s="72"/>
      <c r="S137" s="66"/>
      <c r="T137" s="80">
        <v>2</v>
      </c>
      <c r="U137" s="66"/>
      <c r="V137" s="65"/>
      <c r="W137" s="66"/>
      <c r="X137" s="65"/>
      <c r="Y137" s="73">
        <f t="shared" si="130"/>
        <v>2</v>
      </c>
      <c r="Z137" s="26" t="s">
        <v>230</v>
      </c>
    </row>
    <row r="138" spans="1:26" s="12" customFormat="1">
      <c r="A138" s="59" t="s">
        <v>229</v>
      </c>
      <c r="B138" s="47" t="s">
        <v>37</v>
      </c>
      <c r="C138" s="30" t="s">
        <v>90</v>
      </c>
      <c r="D138" s="54"/>
      <c r="E138" s="47"/>
      <c r="F138" s="30"/>
      <c r="G138" s="5"/>
      <c r="H138" s="4">
        <v>3</v>
      </c>
      <c r="I138" s="5">
        <v>3</v>
      </c>
      <c r="J138" s="4"/>
      <c r="K138" s="5">
        <v>2</v>
      </c>
      <c r="L138" s="4">
        <v>15</v>
      </c>
      <c r="M138" s="8">
        <v>18</v>
      </c>
      <c r="N138" s="21">
        <f t="shared" ref="N138" si="151">SUM(G138:M138)</f>
        <v>41</v>
      </c>
      <c r="O138" s="6">
        <f t="shared" ref="O138" si="152">N138/35</f>
        <v>1.1714285714285715</v>
      </c>
      <c r="P138" s="22">
        <f t="shared" ref="P138" si="153">ROUNDUP(O138,0)</f>
        <v>2</v>
      </c>
      <c r="Q138" s="7">
        <f t="shared" ref="Q138" si="154">+N138/P138</f>
        <v>20.5</v>
      </c>
      <c r="R138" s="72"/>
      <c r="S138" s="66"/>
      <c r="T138" s="80">
        <v>2</v>
      </c>
      <c r="U138" s="66"/>
      <c r="V138" s="65"/>
      <c r="W138" s="66"/>
      <c r="X138" s="65"/>
      <c r="Y138" s="73">
        <f t="shared" ref="Y138" si="155">SUM(R138:X138)</f>
        <v>2</v>
      </c>
      <c r="Z138" s="26"/>
    </row>
    <row r="139" spans="1:26" s="12" customFormat="1">
      <c r="A139" s="30" t="s">
        <v>231</v>
      </c>
      <c r="B139" s="47"/>
      <c r="C139" s="31" t="s">
        <v>90</v>
      </c>
      <c r="D139" s="54"/>
      <c r="E139" s="47"/>
      <c r="F139" s="30"/>
      <c r="G139" s="5"/>
      <c r="H139" s="4"/>
      <c r="I139" s="5"/>
      <c r="J139" s="4"/>
      <c r="K139" s="5">
        <v>7</v>
      </c>
      <c r="L139" s="4"/>
      <c r="M139" s="5"/>
      <c r="N139" s="21">
        <f t="shared" si="134"/>
        <v>7</v>
      </c>
      <c r="O139" s="6">
        <f t="shared" si="135"/>
        <v>0.2</v>
      </c>
      <c r="P139" s="22">
        <f t="shared" ref="P139" si="156">ROUNDUP(O139,0)</f>
        <v>1</v>
      </c>
      <c r="Q139" s="7">
        <f t="shared" ref="Q139" si="157">+N139/P139</f>
        <v>7</v>
      </c>
      <c r="R139" s="72"/>
      <c r="S139" s="66"/>
      <c r="T139" s="65"/>
      <c r="U139" s="66"/>
      <c r="V139" s="65"/>
      <c r="W139" s="66"/>
      <c r="X139" s="65"/>
      <c r="Y139" s="73">
        <f t="shared" si="130"/>
        <v>0</v>
      </c>
      <c r="Z139" s="26"/>
    </row>
    <row r="140" spans="1:26" s="12" customFormat="1" ht="15" thickBot="1">
      <c r="A140" s="31" t="s">
        <v>232</v>
      </c>
      <c r="B140" s="45"/>
      <c r="C140" s="31" t="s">
        <v>90</v>
      </c>
      <c r="D140" s="52"/>
      <c r="E140" s="45"/>
      <c r="F140" s="31"/>
      <c r="G140" s="8">
        <v>64</v>
      </c>
      <c r="H140" s="4"/>
      <c r="I140" s="5"/>
      <c r="J140" s="4"/>
      <c r="K140" s="5"/>
      <c r="L140" s="4"/>
      <c r="M140" s="5"/>
      <c r="N140" s="21">
        <f t="shared" si="134"/>
        <v>64</v>
      </c>
      <c r="O140" s="6">
        <f t="shared" si="135"/>
        <v>1.8285714285714285</v>
      </c>
      <c r="P140" s="22">
        <f t="shared" si="114"/>
        <v>2</v>
      </c>
      <c r="Q140" s="7">
        <f t="shared" si="115"/>
        <v>32</v>
      </c>
      <c r="R140" s="72"/>
      <c r="S140" s="66"/>
      <c r="T140" s="65"/>
      <c r="U140" s="66"/>
      <c r="V140" s="65"/>
      <c r="W140" s="66"/>
      <c r="X140" s="65"/>
      <c r="Y140" s="73">
        <f t="shared" si="130"/>
        <v>0</v>
      </c>
      <c r="Z140" s="25" t="s">
        <v>233</v>
      </c>
    </row>
    <row r="141" spans="1:26" s="12" customFormat="1">
      <c r="A141" s="31" t="s">
        <v>232</v>
      </c>
      <c r="B141" s="45"/>
      <c r="C141" s="31" t="s">
        <v>90</v>
      </c>
      <c r="D141" s="52"/>
      <c r="E141" s="45"/>
      <c r="F141" s="31"/>
      <c r="G141" s="8">
        <v>64</v>
      </c>
      <c r="H141" s="4"/>
      <c r="I141" s="5"/>
      <c r="J141" s="4"/>
      <c r="K141" s="5"/>
      <c r="L141" s="4"/>
      <c r="M141" s="5"/>
      <c r="N141" s="21">
        <f t="shared" ref="N141" si="158">SUM(G141:M141)</f>
        <v>64</v>
      </c>
      <c r="O141" s="6">
        <f t="shared" ref="O141" si="159">N141/35</f>
        <v>1.8285714285714285</v>
      </c>
      <c r="P141" s="22">
        <f t="shared" ref="P141" si="160">ROUNDUP(O141,0)</f>
        <v>2</v>
      </c>
      <c r="Q141" s="7">
        <f t="shared" ref="Q141" si="161">+N141/P141</f>
        <v>32</v>
      </c>
      <c r="R141" s="72"/>
      <c r="S141" s="66"/>
      <c r="T141" s="65"/>
      <c r="U141" s="66"/>
      <c r="V141" s="65"/>
      <c r="W141" s="66"/>
      <c r="X141" s="65"/>
      <c r="Y141" s="73">
        <f t="shared" ref="Y141" si="162">SUM(R141:X141)</f>
        <v>0</v>
      </c>
      <c r="Z141" s="26"/>
    </row>
    <row r="142" spans="1:26" s="12" customFormat="1">
      <c r="A142" s="31" t="s">
        <v>234</v>
      </c>
      <c r="B142" s="45"/>
      <c r="C142" s="31"/>
      <c r="D142" s="52"/>
      <c r="E142" s="45"/>
      <c r="F142" s="31"/>
      <c r="G142" s="8"/>
      <c r="H142" s="4"/>
      <c r="I142" s="5"/>
      <c r="J142" s="4"/>
      <c r="K142" s="5">
        <v>6</v>
      </c>
      <c r="L142" s="4"/>
      <c r="M142" s="5"/>
      <c r="N142" s="21">
        <f t="shared" si="134"/>
        <v>6</v>
      </c>
      <c r="O142" s="6">
        <f t="shared" si="135"/>
        <v>0.17142857142857143</v>
      </c>
      <c r="P142" s="22">
        <f t="shared" si="114"/>
        <v>1</v>
      </c>
      <c r="Q142" s="7">
        <f t="shared" si="115"/>
        <v>6</v>
      </c>
      <c r="R142" s="72"/>
      <c r="S142" s="66"/>
      <c r="T142" s="65"/>
      <c r="U142" s="66"/>
      <c r="V142" s="65"/>
      <c r="W142" s="66"/>
      <c r="X142" s="65"/>
      <c r="Y142" s="73">
        <f t="shared" si="130"/>
        <v>0</v>
      </c>
      <c r="Z142" s="26"/>
    </row>
    <row r="143" spans="1:26" s="12" customFormat="1">
      <c r="A143" s="59" t="s">
        <v>235</v>
      </c>
      <c r="B143" s="45" t="s">
        <v>116</v>
      </c>
      <c r="C143" s="31" t="s">
        <v>152</v>
      </c>
      <c r="D143" s="52" t="s">
        <v>236</v>
      </c>
      <c r="E143" s="45"/>
      <c r="F143" s="31"/>
      <c r="G143" s="8"/>
      <c r="H143" s="4"/>
      <c r="I143" s="5"/>
      <c r="J143" s="4"/>
      <c r="K143" s="5"/>
      <c r="L143" s="4">
        <v>20</v>
      </c>
      <c r="M143" s="5"/>
      <c r="N143" s="21">
        <f t="shared" si="134"/>
        <v>20</v>
      </c>
      <c r="O143" s="6">
        <f t="shared" si="135"/>
        <v>0.5714285714285714</v>
      </c>
      <c r="P143" s="22">
        <f t="shared" si="114"/>
        <v>1</v>
      </c>
      <c r="Q143" s="7">
        <f t="shared" si="115"/>
        <v>20</v>
      </c>
      <c r="R143" s="72"/>
      <c r="S143" s="66"/>
      <c r="T143" s="65"/>
      <c r="U143" s="66"/>
      <c r="V143" s="65"/>
      <c r="W143" s="66"/>
      <c r="X143" s="65"/>
      <c r="Y143" s="73">
        <f t="shared" si="130"/>
        <v>0</v>
      </c>
      <c r="Z143" s="26" t="s">
        <v>237</v>
      </c>
    </row>
    <row r="144" spans="1:26" s="12" customFormat="1" ht="15" thickBot="1">
      <c r="A144" s="59" t="s">
        <v>238</v>
      </c>
      <c r="B144" s="45" t="s">
        <v>116</v>
      </c>
      <c r="C144" s="31" t="s">
        <v>152</v>
      </c>
      <c r="D144" s="52" t="s">
        <v>239</v>
      </c>
      <c r="E144" s="45" t="s">
        <v>35</v>
      </c>
      <c r="F144" s="31"/>
      <c r="G144" s="8"/>
      <c r="H144" s="4"/>
      <c r="I144" s="5"/>
      <c r="J144" s="4"/>
      <c r="K144" s="5"/>
      <c r="L144" s="4">
        <v>16</v>
      </c>
      <c r="M144" s="5"/>
      <c r="N144" s="21">
        <f t="shared" si="134"/>
        <v>16</v>
      </c>
      <c r="O144" s="6">
        <f t="shared" si="135"/>
        <v>0.45714285714285713</v>
      </c>
      <c r="P144" s="22">
        <f t="shared" si="114"/>
        <v>1</v>
      </c>
      <c r="Q144" s="7">
        <f t="shared" si="115"/>
        <v>16</v>
      </c>
      <c r="R144" s="72"/>
      <c r="S144" s="66"/>
      <c r="T144" s="65"/>
      <c r="U144" s="66"/>
      <c r="V144" s="65"/>
      <c r="W144" s="66"/>
      <c r="X144" s="65"/>
      <c r="Y144" s="73">
        <f t="shared" si="130"/>
        <v>0</v>
      </c>
      <c r="Z144" s="25" t="s">
        <v>240</v>
      </c>
    </row>
    <row r="145" spans="1:26" s="12" customFormat="1">
      <c r="A145" s="62" t="s">
        <v>175</v>
      </c>
      <c r="B145" s="45" t="s">
        <v>22</v>
      </c>
      <c r="C145" s="31" t="s">
        <v>29</v>
      </c>
      <c r="D145" s="52"/>
      <c r="E145" s="45"/>
      <c r="F145" s="31"/>
      <c r="G145" s="5">
        <v>145</v>
      </c>
      <c r="H145" s="4"/>
      <c r="I145" s="5"/>
      <c r="J145" s="4"/>
      <c r="K145" s="5"/>
      <c r="L145" s="4"/>
      <c r="M145" s="5"/>
      <c r="N145" s="21">
        <f t="shared" si="134"/>
        <v>145</v>
      </c>
      <c r="O145" s="6">
        <f t="shared" si="135"/>
        <v>4.1428571428571432</v>
      </c>
      <c r="P145" s="22">
        <f t="shared" si="114"/>
        <v>5</v>
      </c>
      <c r="Q145" s="7">
        <f t="shared" si="115"/>
        <v>29</v>
      </c>
      <c r="R145" s="72"/>
      <c r="S145" s="66"/>
      <c r="T145" s="65"/>
      <c r="U145" s="66"/>
      <c r="V145" s="65"/>
      <c r="W145" s="66"/>
      <c r="X145" s="65"/>
      <c r="Y145" s="73">
        <f t="shared" si="130"/>
        <v>0</v>
      </c>
      <c r="Z145" s="26" t="s">
        <v>241</v>
      </c>
    </row>
    <row r="146" spans="1:26" s="12" customFormat="1">
      <c r="A146" s="62" t="s">
        <v>175</v>
      </c>
      <c r="B146" s="45" t="s">
        <v>27</v>
      </c>
      <c r="C146" s="31" t="s">
        <v>29</v>
      </c>
      <c r="D146" s="52"/>
      <c r="E146" s="45"/>
      <c r="F146" s="31"/>
      <c r="G146" s="5">
        <v>145</v>
      </c>
      <c r="H146" s="4"/>
      <c r="I146" s="5"/>
      <c r="J146" s="4"/>
      <c r="K146" s="5"/>
      <c r="L146" s="4"/>
      <c r="M146" s="5"/>
      <c r="N146" s="21">
        <f t="shared" ref="N146:N149" si="163">SUM(G146:M146)</f>
        <v>145</v>
      </c>
      <c r="O146" s="6">
        <f t="shared" ref="O146:O149" si="164">N146/35</f>
        <v>4.1428571428571432</v>
      </c>
      <c r="P146" s="22">
        <f t="shared" ref="P146:P149" si="165">ROUNDUP(O146,0)</f>
        <v>5</v>
      </c>
      <c r="Q146" s="7">
        <f t="shared" ref="Q146:Q149" si="166">+N146/P146</f>
        <v>29</v>
      </c>
      <c r="R146" s="72"/>
      <c r="S146" s="66"/>
      <c r="T146" s="65"/>
      <c r="U146" s="66"/>
      <c r="V146" s="65"/>
      <c r="W146" s="66"/>
      <c r="X146" s="65"/>
      <c r="Y146" s="73">
        <f t="shared" ref="Y146:Y149" si="167">SUM(R146:X146)</f>
        <v>0</v>
      </c>
      <c r="Z146" s="26"/>
    </row>
    <row r="147" spans="1:26" s="12" customFormat="1">
      <c r="A147" s="62" t="s">
        <v>175</v>
      </c>
      <c r="B147" s="45" t="s">
        <v>178</v>
      </c>
      <c r="C147" s="31" t="s">
        <v>29</v>
      </c>
      <c r="D147" s="52"/>
      <c r="E147" s="45"/>
      <c r="F147" s="31"/>
      <c r="G147" s="5">
        <v>145</v>
      </c>
      <c r="H147" s="4"/>
      <c r="I147" s="5"/>
      <c r="J147" s="4"/>
      <c r="K147" s="5"/>
      <c r="L147" s="4"/>
      <c r="M147" s="5"/>
      <c r="N147" s="21">
        <f t="shared" si="163"/>
        <v>145</v>
      </c>
      <c r="O147" s="6">
        <f t="shared" si="164"/>
        <v>4.1428571428571432</v>
      </c>
      <c r="P147" s="22">
        <f t="shared" si="165"/>
        <v>5</v>
      </c>
      <c r="Q147" s="7">
        <f t="shared" si="166"/>
        <v>29</v>
      </c>
      <c r="R147" s="72"/>
      <c r="S147" s="66"/>
      <c r="T147" s="65"/>
      <c r="U147" s="66"/>
      <c r="V147" s="65"/>
      <c r="W147" s="66"/>
      <c r="X147" s="65"/>
      <c r="Y147" s="73">
        <f t="shared" si="167"/>
        <v>0</v>
      </c>
      <c r="Z147" s="26"/>
    </row>
    <row r="148" spans="1:26" s="12" customFormat="1">
      <c r="A148" s="62" t="s">
        <v>175</v>
      </c>
      <c r="B148" s="45" t="s">
        <v>180</v>
      </c>
      <c r="C148" s="31" t="s">
        <v>29</v>
      </c>
      <c r="D148" s="52"/>
      <c r="E148" s="45"/>
      <c r="F148" s="31"/>
      <c r="G148" s="5">
        <v>145</v>
      </c>
      <c r="H148" s="4"/>
      <c r="I148" s="5"/>
      <c r="J148" s="4"/>
      <c r="K148" s="5"/>
      <c r="L148" s="4"/>
      <c r="M148" s="5"/>
      <c r="N148" s="21">
        <f t="shared" si="163"/>
        <v>145</v>
      </c>
      <c r="O148" s="6">
        <f t="shared" si="164"/>
        <v>4.1428571428571432</v>
      </c>
      <c r="P148" s="22">
        <f t="shared" si="165"/>
        <v>5</v>
      </c>
      <c r="Q148" s="7">
        <f t="shared" si="166"/>
        <v>29</v>
      </c>
      <c r="R148" s="72"/>
      <c r="S148" s="66"/>
      <c r="T148" s="65"/>
      <c r="U148" s="66"/>
      <c r="V148" s="65"/>
      <c r="W148" s="66"/>
      <c r="X148" s="65"/>
      <c r="Y148" s="73">
        <f t="shared" si="167"/>
        <v>0</v>
      </c>
      <c r="Z148" s="26"/>
    </row>
    <row r="149" spans="1:26" s="12" customFormat="1">
      <c r="A149" s="62" t="s">
        <v>175</v>
      </c>
      <c r="B149" s="45" t="s">
        <v>242</v>
      </c>
      <c r="C149" s="31" t="s">
        <v>29</v>
      </c>
      <c r="D149" s="52"/>
      <c r="E149" s="45"/>
      <c r="F149" s="31"/>
      <c r="G149" s="5">
        <v>145</v>
      </c>
      <c r="H149" s="4"/>
      <c r="I149" s="5"/>
      <c r="J149" s="4"/>
      <c r="K149" s="5"/>
      <c r="L149" s="4"/>
      <c r="M149" s="5"/>
      <c r="N149" s="21">
        <f t="shared" si="163"/>
        <v>145</v>
      </c>
      <c r="O149" s="6">
        <f t="shared" si="164"/>
        <v>4.1428571428571432</v>
      </c>
      <c r="P149" s="22">
        <f t="shared" si="165"/>
        <v>5</v>
      </c>
      <c r="Q149" s="7">
        <f t="shared" si="166"/>
        <v>29</v>
      </c>
      <c r="R149" s="72"/>
      <c r="S149" s="66"/>
      <c r="T149" s="65"/>
      <c r="U149" s="66"/>
      <c r="V149" s="65"/>
      <c r="W149" s="66"/>
      <c r="X149" s="65"/>
      <c r="Y149" s="73">
        <f t="shared" si="167"/>
        <v>0</v>
      </c>
      <c r="Z149" s="26"/>
    </row>
    <row r="150" spans="1:26" s="12" customFormat="1" ht="15" thickBot="1">
      <c r="A150" s="62" t="s">
        <v>243</v>
      </c>
      <c r="B150" s="45" t="s">
        <v>22</v>
      </c>
      <c r="C150" s="31" t="s">
        <v>29</v>
      </c>
      <c r="D150" s="52" t="s">
        <v>244</v>
      </c>
      <c r="E150" s="45" t="s">
        <v>25</v>
      </c>
      <c r="F150" s="31"/>
      <c r="G150" s="5">
        <v>28</v>
      </c>
      <c r="H150" s="4"/>
      <c r="I150" s="5"/>
      <c r="J150" s="4"/>
      <c r="K150" s="5"/>
      <c r="L150" s="4"/>
      <c r="M150" s="5"/>
      <c r="N150" s="21">
        <f t="shared" si="134"/>
        <v>28</v>
      </c>
      <c r="O150" s="6">
        <f t="shared" si="135"/>
        <v>0.8</v>
      </c>
      <c r="P150" s="22">
        <f t="shared" si="114"/>
        <v>1</v>
      </c>
      <c r="Q150" s="7">
        <f t="shared" si="115"/>
        <v>28</v>
      </c>
      <c r="R150" s="72"/>
      <c r="S150" s="66"/>
      <c r="T150" s="65"/>
      <c r="U150" s="66"/>
      <c r="V150" s="65"/>
      <c r="W150" s="66"/>
      <c r="X150" s="65"/>
      <c r="Y150" s="73">
        <f t="shared" si="130"/>
        <v>0</v>
      </c>
      <c r="Z150" s="25" t="s">
        <v>245</v>
      </c>
    </row>
    <row r="151" spans="1:26" s="12" customFormat="1">
      <c r="A151" s="59" t="s">
        <v>246</v>
      </c>
      <c r="B151" s="45" t="s">
        <v>47</v>
      </c>
      <c r="C151" s="31" t="s">
        <v>169</v>
      </c>
      <c r="D151" s="52" t="s">
        <v>182</v>
      </c>
      <c r="E151" s="45" t="s">
        <v>25</v>
      </c>
      <c r="F151" s="31"/>
      <c r="G151" s="8"/>
      <c r="H151" s="4"/>
      <c r="I151" s="5"/>
      <c r="J151" s="4">
        <v>19</v>
      </c>
      <c r="K151" s="5"/>
      <c r="L151" s="4"/>
      <c r="M151" s="5"/>
      <c r="N151" s="21">
        <f t="shared" si="134"/>
        <v>19</v>
      </c>
      <c r="O151" s="6">
        <f t="shared" si="135"/>
        <v>0.54285714285714282</v>
      </c>
      <c r="P151" s="22">
        <f t="shared" si="114"/>
        <v>1</v>
      </c>
      <c r="Q151" s="7">
        <f t="shared" si="115"/>
        <v>19</v>
      </c>
      <c r="R151" s="72"/>
      <c r="S151" s="66"/>
      <c r="T151" s="65"/>
      <c r="U151" s="66"/>
      <c r="V151" s="65"/>
      <c r="W151" s="66"/>
      <c r="X151" s="65"/>
      <c r="Y151" s="73">
        <f t="shared" si="130"/>
        <v>0</v>
      </c>
      <c r="Z151" s="26" t="s">
        <v>247</v>
      </c>
    </row>
    <row r="152" spans="1:26" s="12" customFormat="1" ht="15" thickBot="1">
      <c r="A152" s="59" t="s">
        <v>248</v>
      </c>
      <c r="B152" s="45" t="s">
        <v>32</v>
      </c>
      <c r="C152" s="31" t="s">
        <v>249</v>
      </c>
      <c r="D152" s="52"/>
      <c r="E152" s="45"/>
      <c r="F152" s="31"/>
      <c r="G152" s="5"/>
      <c r="H152" s="4"/>
      <c r="I152" s="5"/>
      <c r="J152" s="4">
        <v>5</v>
      </c>
      <c r="K152" s="5"/>
      <c r="L152" s="4"/>
      <c r="M152" s="5">
        <v>55</v>
      </c>
      <c r="N152" s="21">
        <f t="shared" si="134"/>
        <v>60</v>
      </c>
      <c r="O152" s="6">
        <f t="shared" si="135"/>
        <v>1.7142857142857142</v>
      </c>
      <c r="P152" s="22">
        <f t="shared" si="114"/>
        <v>2</v>
      </c>
      <c r="Q152" s="7">
        <f t="shared" si="115"/>
        <v>30</v>
      </c>
      <c r="R152" s="72"/>
      <c r="S152" s="66"/>
      <c r="T152" s="65"/>
      <c r="U152" s="66"/>
      <c r="V152" s="65"/>
      <c r="W152" s="66"/>
      <c r="X152" s="80">
        <v>2</v>
      </c>
      <c r="Y152" s="73">
        <f t="shared" si="130"/>
        <v>2</v>
      </c>
      <c r="Z152" s="25" t="s">
        <v>250</v>
      </c>
    </row>
    <row r="153" spans="1:26" s="12" customFormat="1">
      <c r="A153" s="59" t="s">
        <v>248</v>
      </c>
      <c r="B153" s="45" t="s">
        <v>37</v>
      </c>
      <c r="C153" s="31" t="s">
        <v>249</v>
      </c>
      <c r="D153" s="52"/>
      <c r="E153" s="45"/>
      <c r="F153" s="31"/>
      <c r="G153" s="5"/>
      <c r="H153" s="4"/>
      <c r="I153" s="5"/>
      <c r="J153" s="4">
        <v>5</v>
      </c>
      <c r="K153" s="5"/>
      <c r="L153" s="4"/>
      <c r="M153" s="5">
        <v>55</v>
      </c>
      <c r="N153" s="21">
        <f t="shared" ref="N153" si="168">SUM(G153:M153)</f>
        <v>60</v>
      </c>
      <c r="O153" s="6">
        <f t="shared" ref="O153" si="169">N153/35</f>
        <v>1.7142857142857142</v>
      </c>
      <c r="P153" s="22">
        <f t="shared" ref="P153" si="170">ROUNDUP(O153,0)</f>
        <v>2</v>
      </c>
      <c r="Q153" s="7">
        <f t="shared" ref="Q153" si="171">+N153/P153</f>
        <v>30</v>
      </c>
      <c r="R153" s="72"/>
      <c r="S153" s="66"/>
      <c r="T153" s="65"/>
      <c r="U153" s="66"/>
      <c r="V153" s="65"/>
      <c r="W153" s="66"/>
      <c r="X153" s="80">
        <v>2</v>
      </c>
      <c r="Y153" s="73">
        <f t="shared" ref="Y153" si="172">SUM(R153:X153)</f>
        <v>2</v>
      </c>
      <c r="Z153" s="26"/>
    </row>
    <row r="154" spans="1:26" s="12" customFormat="1">
      <c r="A154" s="59" t="s">
        <v>251</v>
      </c>
      <c r="B154" s="45" t="s">
        <v>116</v>
      </c>
      <c r="C154" s="31" t="s">
        <v>152</v>
      </c>
      <c r="D154" s="52" t="s">
        <v>252</v>
      </c>
      <c r="E154" s="45" t="s">
        <v>25</v>
      </c>
      <c r="F154" s="31"/>
      <c r="G154" s="5"/>
      <c r="H154" s="4"/>
      <c r="I154" s="5"/>
      <c r="J154" s="4"/>
      <c r="K154" s="5"/>
      <c r="L154" s="4">
        <v>22</v>
      </c>
      <c r="M154" s="5"/>
      <c r="N154" s="21">
        <f t="shared" si="134"/>
        <v>22</v>
      </c>
      <c r="O154" s="6">
        <f t="shared" si="135"/>
        <v>0.62857142857142856</v>
      </c>
      <c r="P154" s="22">
        <f t="shared" si="114"/>
        <v>1</v>
      </c>
      <c r="Q154" s="7">
        <f t="shared" si="115"/>
        <v>22</v>
      </c>
      <c r="R154" s="72"/>
      <c r="S154" s="66"/>
      <c r="T154" s="65"/>
      <c r="U154" s="66"/>
      <c r="V154" s="65"/>
      <c r="W154" s="66"/>
      <c r="X154" s="65"/>
      <c r="Y154" s="73">
        <f t="shared" si="130"/>
        <v>0</v>
      </c>
      <c r="Z154" s="26" t="s">
        <v>253</v>
      </c>
    </row>
    <row r="155" spans="1:26" s="12" customFormat="1" ht="15" thickBot="1">
      <c r="A155" s="33" t="s">
        <v>211</v>
      </c>
      <c r="B155" s="48"/>
      <c r="C155" s="33"/>
      <c r="D155" s="55"/>
      <c r="E155" s="48"/>
      <c r="F155" s="33"/>
      <c r="G155" s="8"/>
      <c r="H155" s="4"/>
      <c r="I155" s="5"/>
      <c r="J155" s="4"/>
      <c r="K155" s="5"/>
      <c r="L155" s="4"/>
      <c r="M155" s="5"/>
      <c r="N155" s="21">
        <f t="shared" si="134"/>
        <v>0</v>
      </c>
      <c r="O155" s="6">
        <f t="shared" si="135"/>
        <v>0</v>
      </c>
      <c r="P155" s="22">
        <f t="shared" si="114"/>
        <v>0</v>
      </c>
      <c r="Q155" s="7" t="e">
        <f t="shared" si="115"/>
        <v>#DIV/0!</v>
      </c>
      <c r="R155" s="72"/>
      <c r="S155" s="66"/>
      <c r="T155" s="65"/>
      <c r="U155" s="66"/>
      <c r="V155" s="65"/>
      <c r="W155" s="66"/>
      <c r="X155" s="65"/>
      <c r="Y155" s="73">
        <f t="shared" si="130"/>
        <v>0</v>
      </c>
      <c r="Z155" s="25" t="s">
        <v>254</v>
      </c>
    </row>
    <row r="156" spans="1:26" s="12" customFormat="1">
      <c r="A156" s="59" t="s">
        <v>255</v>
      </c>
      <c r="B156" s="45" t="s">
        <v>32</v>
      </c>
      <c r="C156" s="31" t="s">
        <v>256</v>
      </c>
      <c r="D156" s="52"/>
      <c r="E156" s="45"/>
      <c r="F156" s="31"/>
      <c r="G156" s="5">
        <v>28</v>
      </c>
      <c r="H156" s="4"/>
      <c r="I156" s="5"/>
      <c r="J156" s="4"/>
      <c r="K156" s="5">
        <v>1</v>
      </c>
      <c r="L156" s="4"/>
      <c r="M156" s="5"/>
      <c r="N156" s="21">
        <f t="shared" si="134"/>
        <v>29</v>
      </c>
      <c r="O156" s="6">
        <f t="shared" si="135"/>
        <v>0.82857142857142863</v>
      </c>
      <c r="P156" s="22">
        <f t="shared" si="114"/>
        <v>1</v>
      </c>
      <c r="Q156" s="7">
        <f t="shared" si="115"/>
        <v>29</v>
      </c>
      <c r="R156" s="72">
        <v>1</v>
      </c>
      <c r="S156" s="66"/>
      <c r="T156" s="65"/>
      <c r="U156" s="66"/>
      <c r="V156" s="65"/>
      <c r="W156" s="66"/>
      <c r="X156" s="65"/>
      <c r="Y156" s="73">
        <f t="shared" si="130"/>
        <v>1</v>
      </c>
      <c r="Z156" s="26" t="s">
        <v>257</v>
      </c>
    </row>
    <row r="157" spans="1:26" customFormat="1" ht="15" thickBot="1">
      <c r="A157" s="59" t="s">
        <v>258</v>
      </c>
      <c r="B157" s="45" t="s">
        <v>32</v>
      </c>
      <c r="C157" s="31" t="s">
        <v>256</v>
      </c>
      <c r="D157" s="52"/>
      <c r="E157" s="45"/>
      <c r="F157" s="31"/>
      <c r="G157" s="8"/>
      <c r="H157" s="8"/>
      <c r="I157" s="8">
        <v>1</v>
      </c>
      <c r="J157" s="8"/>
      <c r="K157" s="8"/>
      <c r="L157" s="8">
        <v>28</v>
      </c>
      <c r="M157" s="8"/>
      <c r="N157" s="60">
        <f t="shared" si="134"/>
        <v>29</v>
      </c>
      <c r="O157" s="6">
        <f t="shared" si="135"/>
        <v>0.82857142857142863</v>
      </c>
      <c r="P157" s="61">
        <f t="shared" si="114"/>
        <v>1</v>
      </c>
      <c r="Q157" s="7">
        <f t="shared" si="115"/>
        <v>29</v>
      </c>
      <c r="R157" s="72"/>
      <c r="S157" s="65"/>
      <c r="T157" s="65"/>
      <c r="U157" s="65"/>
      <c r="V157" s="65"/>
      <c r="W157" s="65">
        <v>1</v>
      </c>
      <c r="X157" s="65"/>
      <c r="Y157" s="78">
        <f t="shared" si="130"/>
        <v>1</v>
      </c>
      <c r="Z157" s="25" t="s">
        <v>259</v>
      </c>
    </row>
    <row r="158" spans="1:26" s="12" customFormat="1">
      <c r="A158" s="59" t="s">
        <v>260</v>
      </c>
      <c r="B158" s="45" t="s">
        <v>116</v>
      </c>
      <c r="C158" s="31" t="s">
        <v>152</v>
      </c>
      <c r="D158" s="52" t="s">
        <v>117</v>
      </c>
      <c r="E158" s="45" t="s">
        <v>25</v>
      </c>
      <c r="F158" s="31"/>
      <c r="G158" s="8"/>
      <c r="H158" s="4"/>
      <c r="I158" s="5"/>
      <c r="J158" s="4"/>
      <c r="K158" s="5"/>
      <c r="L158" s="4">
        <v>20</v>
      </c>
      <c r="M158" s="5"/>
      <c r="N158" s="21">
        <f t="shared" si="134"/>
        <v>20</v>
      </c>
      <c r="O158" s="6">
        <f t="shared" si="135"/>
        <v>0.5714285714285714</v>
      </c>
      <c r="P158" s="22">
        <f t="shared" si="114"/>
        <v>1</v>
      </c>
      <c r="Q158" s="7">
        <f t="shared" si="115"/>
        <v>20</v>
      </c>
      <c r="R158" s="72"/>
      <c r="S158" s="66"/>
      <c r="T158" s="65"/>
      <c r="U158" s="66"/>
      <c r="V158" s="65"/>
      <c r="W158" s="66"/>
      <c r="X158" s="65"/>
      <c r="Y158" s="73">
        <f t="shared" si="130"/>
        <v>0</v>
      </c>
      <c r="Z158" s="26" t="s">
        <v>261</v>
      </c>
    </row>
    <row r="159" spans="1:26" s="12" customFormat="1" ht="29.4" thickBot="1">
      <c r="A159" s="59" t="s">
        <v>221</v>
      </c>
      <c r="B159" s="45" t="s">
        <v>68</v>
      </c>
      <c r="C159" s="31" t="s">
        <v>61</v>
      </c>
      <c r="D159" s="52" t="s">
        <v>262</v>
      </c>
      <c r="E159" s="45" t="s">
        <v>35</v>
      </c>
      <c r="F159" s="31"/>
      <c r="G159" s="8"/>
      <c r="H159" s="4">
        <v>8</v>
      </c>
      <c r="I159" s="5"/>
      <c r="J159" s="4"/>
      <c r="K159" s="5"/>
      <c r="L159" s="4"/>
      <c r="M159" s="5"/>
      <c r="N159" s="21">
        <f t="shared" si="134"/>
        <v>8</v>
      </c>
      <c r="O159" s="6">
        <f t="shared" si="135"/>
        <v>0.22857142857142856</v>
      </c>
      <c r="P159" s="22">
        <f t="shared" si="114"/>
        <v>1</v>
      </c>
      <c r="Q159" s="7">
        <f t="shared" si="115"/>
        <v>8</v>
      </c>
      <c r="R159" s="72"/>
      <c r="S159" s="66"/>
      <c r="T159" s="65"/>
      <c r="U159" s="66"/>
      <c r="V159" s="65"/>
      <c r="W159" s="66"/>
      <c r="X159" s="65"/>
      <c r="Y159" s="73">
        <f t="shared" si="130"/>
        <v>0</v>
      </c>
      <c r="Z159" s="25" t="s">
        <v>263</v>
      </c>
    </row>
    <row r="160" spans="1:26" s="12" customFormat="1">
      <c r="A160" s="62" t="s">
        <v>225</v>
      </c>
      <c r="B160" s="45"/>
      <c r="C160" s="31" t="s">
        <v>29</v>
      </c>
      <c r="D160" s="52"/>
      <c r="E160" s="45"/>
      <c r="F160" s="31"/>
      <c r="G160" s="5">
        <v>43</v>
      </c>
      <c r="H160" s="4"/>
      <c r="I160" s="5"/>
      <c r="J160" s="4"/>
      <c r="K160" s="5"/>
      <c r="L160" s="4"/>
      <c r="M160" s="5"/>
      <c r="N160" s="21">
        <f t="shared" si="134"/>
        <v>43</v>
      </c>
      <c r="O160" s="6">
        <f t="shared" si="135"/>
        <v>1.2285714285714286</v>
      </c>
      <c r="P160" s="22">
        <f t="shared" si="114"/>
        <v>2</v>
      </c>
      <c r="Q160" s="7">
        <f t="shared" si="115"/>
        <v>21.5</v>
      </c>
      <c r="R160" s="72"/>
      <c r="S160" s="66"/>
      <c r="T160" s="65"/>
      <c r="U160" s="66"/>
      <c r="V160" s="65"/>
      <c r="W160" s="66"/>
      <c r="X160" s="65"/>
      <c r="Y160" s="73">
        <f t="shared" si="130"/>
        <v>0</v>
      </c>
      <c r="Z160" s="26" t="s">
        <v>264</v>
      </c>
    </row>
    <row r="161" spans="1:26" s="12" customFormat="1">
      <c r="A161" s="62" t="s">
        <v>225</v>
      </c>
      <c r="B161" s="45"/>
      <c r="C161" s="31" t="s">
        <v>29</v>
      </c>
      <c r="D161" s="52"/>
      <c r="E161" s="45"/>
      <c r="F161" s="31"/>
      <c r="G161" s="5">
        <v>43</v>
      </c>
      <c r="H161" s="4"/>
      <c r="I161" s="5"/>
      <c r="J161" s="4"/>
      <c r="K161" s="5"/>
      <c r="L161" s="4"/>
      <c r="M161" s="5"/>
      <c r="N161" s="21">
        <f t="shared" ref="N161" si="173">SUM(G161:M161)</f>
        <v>43</v>
      </c>
      <c r="O161" s="6">
        <f t="shared" ref="O161" si="174">N161/35</f>
        <v>1.2285714285714286</v>
      </c>
      <c r="P161" s="22">
        <f t="shared" ref="P161" si="175">ROUNDUP(O161,0)</f>
        <v>2</v>
      </c>
      <c r="Q161" s="7">
        <f t="shared" ref="Q161" si="176">+N161/P161</f>
        <v>21.5</v>
      </c>
      <c r="R161" s="72"/>
      <c r="S161" s="66"/>
      <c r="T161" s="65"/>
      <c r="U161" s="66"/>
      <c r="V161" s="65"/>
      <c r="W161" s="66"/>
      <c r="X161" s="65"/>
      <c r="Y161" s="73">
        <f t="shared" ref="Y161" si="177">SUM(R161:X161)</f>
        <v>0</v>
      </c>
      <c r="Z161" s="26"/>
    </row>
    <row r="162" spans="1:26" s="12" customFormat="1" ht="15" thickBot="1">
      <c r="A162" s="63" t="s">
        <v>265</v>
      </c>
      <c r="B162" s="45" t="s">
        <v>32</v>
      </c>
      <c r="C162" s="34" t="s">
        <v>266</v>
      </c>
      <c r="D162" s="56" t="s">
        <v>267</v>
      </c>
      <c r="E162" s="49" t="s">
        <v>35</v>
      </c>
      <c r="F162" s="34"/>
      <c r="G162" s="8">
        <v>40</v>
      </c>
      <c r="H162" s="4"/>
      <c r="I162" s="5"/>
      <c r="J162" s="4"/>
      <c r="K162" s="5">
        <v>2</v>
      </c>
      <c r="L162" s="4">
        <v>13</v>
      </c>
      <c r="M162" s="5"/>
      <c r="N162" s="21">
        <f t="shared" si="134"/>
        <v>55</v>
      </c>
      <c r="O162" s="6">
        <f>N162/25</f>
        <v>2.2000000000000002</v>
      </c>
      <c r="P162" s="22">
        <f t="shared" si="114"/>
        <v>3</v>
      </c>
      <c r="Q162" s="7">
        <f t="shared" si="115"/>
        <v>18.333333333333332</v>
      </c>
      <c r="R162" s="72"/>
      <c r="S162" s="66"/>
      <c r="T162" s="65"/>
      <c r="U162" s="66"/>
      <c r="V162" s="65">
        <v>3</v>
      </c>
      <c r="W162" s="66"/>
      <c r="X162" s="65"/>
      <c r="Y162" s="73">
        <f t="shared" si="130"/>
        <v>3</v>
      </c>
      <c r="Z162" s="25" t="s">
        <v>268</v>
      </c>
    </row>
    <row r="163" spans="1:26" s="12" customFormat="1">
      <c r="A163" s="63" t="s">
        <v>269</v>
      </c>
      <c r="B163" s="45" t="s">
        <v>37</v>
      </c>
      <c r="C163" s="34" t="s">
        <v>266</v>
      </c>
      <c r="D163" s="56" t="s">
        <v>267</v>
      </c>
      <c r="E163" s="49" t="s">
        <v>35</v>
      </c>
      <c r="F163" s="34"/>
      <c r="G163" s="8">
        <v>40</v>
      </c>
      <c r="H163" s="4"/>
      <c r="I163" s="5"/>
      <c r="J163" s="4"/>
      <c r="K163" s="5">
        <v>2</v>
      </c>
      <c r="L163" s="4">
        <v>13</v>
      </c>
      <c r="M163" s="5"/>
      <c r="N163" s="21">
        <f t="shared" ref="N163:N164" si="178">SUM(G163:M163)</f>
        <v>55</v>
      </c>
      <c r="O163" s="6">
        <f t="shared" ref="O163:O164" si="179">N163/25</f>
        <v>2.2000000000000002</v>
      </c>
      <c r="P163" s="22">
        <f t="shared" ref="P163:P164" si="180">ROUNDUP(O163,0)</f>
        <v>3</v>
      </c>
      <c r="Q163" s="7">
        <f t="shared" ref="Q163:Q164" si="181">+N163/P163</f>
        <v>18.333333333333332</v>
      </c>
      <c r="R163" s="72"/>
      <c r="S163" s="66"/>
      <c r="T163" s="65"/>
      <c r="U163" s="66"/>
      <c r="V163" s="65">
        <v>3</v>
      </c>
      <c r="W163" s="66"/>
      <c r="X163" s="65"/>
      <c r="Y163" s="73"/>
      <c r="Z163" s="26"/>
    </row>
    <row r="164" spans="1:26" s="12" customFormat="1">
      <c r="A164" s="63" t="s">
        <v>270</v>
      </c>
      <c r="B164" s="45" t="s">
        <v>39</v>
      </c>
      <c r="C164" s="34" t="s">
        <v>266</v>
      </c>
      <c r="D164" s="56" t="s">
        <v>271</v>
      </c>
      <c r="E164" s="49" t="s">
        <v>25</v>
      </c>
      <c r="F164" s="34"/>
      <c r="G164" s="8">
        <v>40</v>
      </c>
      <c r="H164" s="4"/>
      <c r="I164" s="5"/>
      <c r="J164" s="4"/>
      <c r="K164" s="5">
        <v>2</v>
      </c>
      <c r="L164" s="4">
        <v>13</v>
      </c>
      <c r="M164" s="5"/>
      <c r="N164" s="21">
        <f t="shared" si="178"/>
        <v>55</v>
      </c>
      <c r="O164" s="6">
        <f t="shared" si="179"/>
        <v>2.2000000000000002</v>
      </c>
      <c r="P164" s="22">
        <f t="shared" si="180"/>
        <v>3</v>
      </c>
      <c r="Q164" s="7">
        <f t="shared" si="181"/>
        <v>18.333333333333332</v>
      </c>
      <c r="R164" s="72"/>
      <c r="S164" s="66"/>
      <c r="T164" s="65"/>
      <c r="U164" s="66"/>
      <c r="V164" s="65">
        <v>3</v>
      </c>
      <c r="W164" s="66"/>
      <c r="X164" s="65"/>
      <c r="Y164" s="73"/>
      <c r="Z164" s="26"/>
    </row>
    <row r="165" spans="1:26" s="12" customFormat="1">
      <c r="A165" s="59" t="s">
        <v>272</v>
      </c>
      <c r="B165" s="45" t="s">
        <v>32</v>
      </c>
      <c r="C165" s="31" t="s">
        <v>266</v>
      </c>
      <c r="D165" s="52" t="s">
        <v>273</v>
      </c>
      <c r="E165" s="45" t="s">
        <v>25</v>
      </c>
      <c r="F165" s="31"/>
      <c r="G165" s="5">
        <v>59</v>
      </c>
      <c r="H165" s="4"/>
      <c r="I165" s="5">
        <v>1</v>
      </c>
      <c r="J165" s="4"/>
      <c r="K165" s="5">
        <v>5</v>
      </c>
      <c r="L165" s="4">
        <v>15</v>
      </c>
      <c r="M165" s="5">
        <v>18</v>
      </c>
      <c r="N165" s="21">
        <f t="shared" si="134"/>
        <v>98</v>
      </c>
      <c r="O165" s="6">
        <f t="shared" ref="O165:O173" si="182">N165/25</f>
        <v>3.92</v>
      </c>
      <c r="P165" s="22">
        <f t="shared" si="114"/>
        <v>4</v>
      </c>
      <c r="Q165" s="7">
        <f t="shared" si="115"/>
        <v>24.5</v>
      </c>
      <c r="R165" s="72"/>
      <c r="S165" s="66"/>
      <c r="T165" s="65"/>
      <c r="U165" s="66"/>
      <c r="V165" s="65">
        <v>4</v>
      </c>
      <c r="W165" s="66"/>
      <c r="X165" s="65"/>
      <c r="Y165" s="73">
        <f t="shared" si="130"/>
        <v>4</v>
      </c>
      <c r="Z165" s="26" t="s">
        <v>274</v>
      </c>
    </row>
    <row r="166" spans="1:26" s="12" customFormat="1">
      <c r="A166" s="59" t="s">
        <v>275</v>
      </c>
      <c r="B166" s="45" t="s">
        <v>37</v>
      </c>
      <c r="C166" s="31" t="s">
        <v>266</v>
      </c>
      <c r="D166" s="52" t="s">
        <v>273</v>
      </c>
      <c r="E166" s="45" t="s">
        <v>25</v>
      </c>
      <c r="F166" s="31"/>
      <c r="G166" s="5">
        <v>59</v>
      </c>
      <c r="H166" s="4"/>
      <c r="I166" s="5">
        <v>1</v>
      </c>
      <c r="J166" s="4"/>
      <c r="K166" s="5">
        <v>5</v>
      </c>
      <c r="L166" s="4">
        <v>15</v>
      </c>
      <c r="M166" s="5">
        <v>18</v>
      </c>
      <c r="N166" s="21">
        <f t="shared" ref="N166:N168" si="183">SUM(G166:M166)</f>
        <v>98</v>
      </c>
      <c r="O166" s="6">
        <f t="shared" ref="O166:O168" si="184">N166/25</f>
        <v>3.92</v>
      </c>
      <c r="P166" s="22">
        <f t="shared" ref="P166:P168" si="185">ROUNDUP(O166,0)</f>
        <v>4</v>
      </c>
      <c r="Q166" s="7">
        <f t="shared" ref="Q166:Q168" si="186">+N166/P166</f>
        <v>24.5</v>
      </c>
      <c r="R166" s="72"/>
      <c r="S166" s="66"/>
      <c r="T166" s="65"/>
      <c r="U166" s="66"/>
      <c r="V166" s="65">
        <v>4</v>
      </c>
      <c r="W166" s="66"/>
      <c r="X166" s="65"/>
      <c r="Y166" s="73"/>
      <c r="Z166" s="26"/>
    </row>
    <row r="167" spans="1:26" s="12" customFormat="1">
      <c r="A167" s="59" t="s">
        <v>276</v>
      </c>
      <c r="B167" s="45" t="s">
        <v>39</v>
      </c>
      <c r="C167" s="31" t="s">
        <v>266</v>
      </c>
      <c r="D167" s="52" t="s">
        <v>271</v>
      </c>
      <c r="E167" s="45" t="s">
        <v>25</v>
      </c>
      <c r="F167" s="31"/>
      <c r="G167" s="5">
        <v>59</v>
      </c>
      <c r="H167" s="4"/>
      <c r="I167" s="5">
        <v>1</v>
      </c>
      <c r="J167" s="4"/>
      <c r="K167" s="5">
        <v>5</v>
      </c>
      <c r="L167" s="4">
        <v>15</v>
      </c>
      <c r="M167" s="5">
        <v>18</v>
      </c>
      <c r="N167" s="21">
        <f t="shared" si="183"/>
        <v>98</v>
      </c>
      <c r="O167" s="6">
        <f t="shared" si="184"/>
        <v>3.92</v>
      </c>
      <c r="P167" s="22">
        <f t="shared" si="185"/>
        <v>4</v>
      </c>
      <c r="Q167" s="7">
        <f t="shared" si="186"/>
        <v>24.5</v>
      </c>
      <c r="R167" s="72"/>
      <c r="S167" s="66"/>
      <c r="T167" s="65"/>
      <c r="U167" s="66"/>
      <c r="V167" s="65">
        <v>4</v>
      </c>
      <c r="W167" s="66"/>
      <c r="X167" s="65"/>
      <c r="Y167" s="73"/>
      <c r="Z167" s="26"/>
    </row>
    <row r="168" spans="1:26" s="12" customFormat="1">
      <c r="A168" s="59" t="s">
        <v>277</v>
      </c>
      <c r="B168" s="45" t="s">
        <v>40</v>
      </c>
      <c r="C168" s="31" t="s">
        <v>266</v>
      </c>
      <c r="D168" s="52" t="s">
        <v>271</v>
      </c>
      <c r="E168" s="45" t="s">
        <v>25</v>
      </c>
      <c r="F168" s="31"/>
      <c r="G168" s="5">
        <v>59</v>
      </c>
      <c r="H168" s="4"/>
      <c r="I168" s="5">
        <v>1</v>
      </c>
      <c r="J168" s="4"/>
      <c r="K168" s="5">
        <v>5</v>
      </c>
      <c r="L168" s="4">
        <v>15</v>
      </c>
      <c r="M168" s="5">
        <v>18</v>
      </c>
      <c r="N168" s="21">
        <f t="shared" si="183"/>
        <v>98</v>
      </c>
      <c r="O168" s="6">
        <f t="shared" si="184"/>
        <v>3.92</v>
      </c>
      <c r="P168" s="22">
        <f t="shared" si="185"/>
        <v>4</v>
      </c>
      <c r="Q168" s="7">
        <f t="shared" si="186"/>
        <v>24.5</v>
      </c>
      <c r="R168" s="72"/>
      <c r="S168" s="66"/>
      <c r="T168" s="65"/>
      <c r="U168" s="66"/>
      <c r="V168" s="65">
        <v>4</v>
      </c>
      <c r="W168" s="66"/>
      <c r="X168" s="65"/>
      <c r="Y168" s="73"/>
      <c r="Z168" s="26"/>
    </row>
    <row r="169" spans="1:26" s="12" customFormat="1" ht="15" thickBot="1">
      <c r="A169" s="59" t="s">
        <v>278</v>
      </c>
      <c r="B169" s="45" t="s">
        <v>32</v>
      </c>
      <c r="C169" s="31" t="s">
        <v>266</v>
      </c>
      <c r="D169" s="52" t="s">
        <v>279</v>
      </c>
      <c r="E169" s="45" t="s">
        <v>35</v>
      </c>
      <c r="F169" s="31"/>
      <c r="G169" s="5"/>
      <c r="H169" s="4">
        <v>12</v>
      </c>
      <c r="I169" s="5"/>
      <c r="J169" s="4">
        <v>24</v>
      </c>
      <c r="K169" s="5"/>
      <c r="L169" s="4"/>
      <c r="M169" s="5"/>
      <c r="N169" s="21">
        <f t="shared" si="134"/>
        <v>36</v>
      </c>
      <c r="O169" s="6">
        <f t="shared" si="182"/>
        <v>1.44</v>
      </c>
      <c r="P169" s="22">
        <f t="shared" si="114"/>
        <v>2</v>
      </c>
      <c r="Q169" s="7">
        <f t="shared" si="115"/>
        <v>18</v>
      </c>
      <c r="R169" s="72"/>
      <c r="S169" s="66">
        <v>2</v>
      </c>
      <c r="T169" s="65"/>
      <c r="U169" s="66"/>
      <c r="V169" s="65"/>
      <c r="W169" s="66"/>
      <c r="X169" s="65"/>
      <c r="Y169" s="73">
        <f t="shared" si="130"/>
        <v>2</v>
      </c>
      <c r="Z169" s="25" t="s">
        <v>280</v>
      </c>
    </row>
    <row r="170" spans="1:26" s="12" customFormat="1">
      <c r="A170" s="59" t="s">
        <v>281</v>
      </c>
      <c r="B170" s="45" t="s">
        <v>37</v>
      </c>
      <c r="C170" s="31" t="s">
        <v>266</v>
      </c>
      <c r="D170" s="52" t="s">
        <v>279</v>
      </c>
      <c r="E170" s="45" t="s">
        <v>35</v>
      </c>
      <c r="F170" s="31"/>
      <c r="G170" s="5"/>
      <c r="H170" s="4">
        <v>12</v>
      </c>
      <c r="I170" s="5"/>
      <c r="J170" s="4">
        <v>24</v>
      </c>
      <c r="K170" s="5"/>
      <c r="L170" s="4"/>
      <c r="M170" s="5"/>
      <c r="N170" s="21">
        <f t="shared" ref="N170" si="187">SUM(G170:M170)</f>
        <v>36</v>
      </c>
      <c r="O170" s="6">
        <f t="shared" ref="O170" si="188">N170/25</f>
        <v>1.44</v>
      </c>
      <c r="P170" s="22">
        <f t="shared" ref="P170" si="189">ROUNDUP(O170,0)</f>
        <v>2</v>
      </c>
      <c r="Q170" s="7">
        <f t="shared" ref="Q170" si="190">+N170/P170</f>
        <v>18</v>
      </c>
      <c r="R170" s="72"/>
      <c r="S170" s="66">
        <v>2</v>
      </c>
      <c r="T170" s="65"/>
      <c r="U170" s="66"/>
      <c r="V170" s="65"/>
      <c r="W170" s="66"/>
      <c r="X170" s="65"/>
      <c r="Y170" s="73"/>
      <c r="Z170" s="26"/>
    </row>
    <row r="171" spans="1:26" s="12" customFormat="1">
      <c r="A171" s="59" t="s">
        <v>282</v>
      </c>
      <c r="B171" s="45" t="s">
        <v>32</v>
      </c>
      <c r="C171" s="31" t="s">
        <v>266</v>
      </c>
      <c r="D171" s="52" t="s">
        <v>267</v>
      </c>
      <c r="E171" s="45" t="s">
        <v>35</v>
      </c>
      <c r="F171" s="31"/>
      <c r="G171" s="5">
        <v>2</v>
      </c>
      <c r="H171" s="4"/>
      <c r="I171" s="5"/>
      <c r="J171" s="4"/>
      <c r="K171" s="5">
        <v>1</v>
      </c>
      <c r="L171" s="4">
        <v>28</v>
      </c>
      <c r="M171" s="5"/>
      <c r="N171" s="21">
        <f t="shared" si="134"/>
        <v>31</v>
      </c>
      <c r="O171" s="6">
        <f t="shared" si="182"/>
        <v>1.24</v>
      </c>
      <c r="P171" s="22">
        <f t="shared" si="114"/>
        <v>2</v>
      </c>
      <c r="Q171" s="7">
        <f t="shared" si="115"/>
        <v>15.5</v>
      </c>
      <c r="R171" s="72"/>
      <c r="S171" s="66"/>
      <c r="T171" s="65"/>
      <c r="U171" s="66"/>
      <c r="V171" s="65"/>
      <c r="W171" s="66">
        <v>2</v>
      </c>
      <c r="X171" s="65"/>
      <c r="Y171" s="73">
        <f t="shared" si="130"/>
        <v>2</v>
      </c>
      <c r="Z171" s="26" t="s">
        <v>283</v>
      </c>
    </row>
    <row r="172" spans="1:26" s="12" customFormat="1">
      <c r="A172" s="59" t="s">
        <v>284</v>
      </c>
      <c r="B172" s="45" t="s">
        <v>37</v>
      </c>
      <c r="C172" s="31" t="s">
        <v>266</v>
      </c>
      <c r="D172" s="52" t="s">
        <v>271</v>
      </c>
      <c r="E172" s="45" t="s">
        <v>25</v>
      </c>
      <c r="F172" s="31"/>
      <c r="G172" s="5">
        <v>2</v>
      </c>
      <c r="H172" s="4"/>
      <c r="I172" s="5"/>
      <c r="J172" s="4"/>
      <c r="K172" s="5">
        <v>1</v>
      </c>
      <c r="L172" s="4">
        <v>28</v>
      </c>
      <c r="M172" s="5"/>
      <c r="N172" s="21">
        <f t="shared" ref="N172" si="191">SUM(G172:M172)</f>
        <v>31</v>
      </c>
      <c r="O172" s="6">
        <f t="shared" ref="O172" si="192">N172/25</f>
        <v>1.24</v>
      </c>
      <c r="P172" s="22">
        <f t="shared" ref="P172" si="193">ROUNDUP(O172,0)</f>
        <v>2</v>
      </c>
      <c r="Q172" s="7">
        <f t="shared" ref="Q172" si="194">+N172/P172</f>
        <v>15.5</v>
      </c>
      <c r="R172" s="72"/>
      <c r="S172" s="66"/>
      <c r="T172" s="65"/>
      <c r="U172" s="66"/>
      <c r="V172" s="65"/>
      <c r="W172" s="66">
        <v>2</v>
      </c>
      <c r="X172" s="65"/>
      <c r="Y172" s="73"/>
      <c r="Z172" s="26"/>
    </row>
    <row r="173" spans="1:26" s="12" customFormat="1" ht="15" thickBot="1">
      <c r="A173" s="59" t="s">
        <v>285</v>
      </c>
      <c r="B173" s="45" t="s">
        <v>32</v>
      </c>
      <c r="C173" s="31" t="s">
        <v>266</v>
      </c>
      <c r="D173" s="52" t="s">
        <v>286</v>
      </c>
      <c r="E173" s="45" t="s">
        <v>25</v>
      </c>
      <c r="F173" s="31"/>
      <c r="G173" s="8"/>
      <c r="H173" s="4"/>
      <c r="I173" s="5"/>
      <c r="J173" s="4"/>
      <c r="K173" s="5"/>
      <c r="L173" s="4"/>
      <c r="M173" s="5">
        <v>46</v>
      </c>
      <c r="N173" s="21">
        <f t="shared" si="134"/>
        <v>46</v>
      </c>
      <c r="O173" s="6">
        <f t="shared" si="182"/>
        <v>1.84</v>
      </c>
      <c r="P173" s="22">
        <f t="shared" si="114"/>
        <v>2</v>
      </c>
      <c r="Q173" s="7">
        <f t="shared" si="115"/>
        <v>23</v>
      </c>
      <c r="R173" s="72"/>
      <c r="S173" s="66"/>
      <c r="T173" s="65"/>
      <c r="U173" s="66"/>
      <c r="V173" s="65"/>
      <c r="W173" s="66"/>
      <c r="X173" s="80">
        <v>1</v>
      </c>
      <c r="Y173" s="73">
        <f t="shared" si="130"/>
        <v>1</v>
      </c>
      <c r="Z173" s="25" t="s">
        <v>287</v>
      </c>
    </row>
    <row r="174" spans="1:26" s="12" customFormat="1">
      <c r="A174" s="59" t="s">
        <v>288</v>
      </c>
      <c r="B174" s="45" t="s">
        <v>37</v>
      </c>
      <c r="C174" s="31" t="s">
        <v>266</v>
      </c>
      <c r="D174" s="52" t="s">
        <v>286</v>
      </c>
      <c r="E174" s="45" t="s">
        <v>25</v>
      </c>
      <c r="F174" s="31"/>
      <c r="G174" s="8"/>
      <c r="H174" s="4"/>
      <c r="I174" s="5"/>
      <c r="J174" s="4"/>
      <c r="K174" s="5"/>
      <c r="L174" s="4"/>
      <c r="M174" s="5">
        <v>46</v>
      </c>
      <c r="N174" s="21">
        <f t="shared" ref="N174" si="195">SUM(G174:M174)</f>
        <v>46</v>
      </c>
      <c r="O174" s="6">
        <f t="shared" ref="O174" si="196">N174/25</f>
        <v>1.84</v>
      </c>
      <c r="P174" s="22">
        <f t="shared" ref="P174" si="197">ROUNDUP(O174,0)</f>
        <v>2</v>
      </c>
      <c r="Q174" s="7">
        <f t="shared" ref="Q174" si="198">+N174/P174</f>
        <v>23</v>
      </c>
      <c r="R174" s="72"/>
      <c r="S174" s="66"/>
      <c r="T174" s="65"/>
      <c r="U174" s="66"/>
      <c r="V174" s="65"/>
      <c r="W174" s="66"/>
      <c r="X174" s="80">
        <v>1</v>
      </c>
      <c r="Y174" s="73"/>
      <c r="Z174" s="26"/>
    </row>
    <row r="175" spans="1:26" s="12" customFormat="1">
      <c r="A175" s="59" t="s">
        <v>241</v>
      </c>
      <c r="B175" s="45" t="s">
        <v>60</v>
      </c>
      <c r="C175" s="31" t="s">
        <v>61</v>
      </c>
      <c r="D175" s="52"/>
      <c r="E175" s="45"/>
      <c r="F175" s="31"/>
      <c r="G175" s="8"/>
      <c r="H175" s="4"/>
      <c r="I175" s="5">
        <v>20</v>
      </c>
      <c r="J175" s="4"/>
      <c r="K175" s="5"/>
      <c r="L175" s="4"/>
      <c r="M175" s="5"/>
      <c r="N175" s="21">
        <f t="shared" si="134"/>
        <v>20</v>
      </c>
      <c r="O175" s="6">
        <f t="shared" si="135"/>
        <v>0.5714285714285714</v>
      </c>
      <c r="P175" s="22">
        <f t="shared" si="114"/>
        <v>1</v>
      </c>
      <c r="Q175" s="7">
        <f t="shared" si="115"/>
        <v>20</v>
      </c>
      <c r="R175" s="72"/>
      <c r="S175" s="66"/>
      <c r="T175" s="80">
        <v>1</v>
      </c>
      <c r="U175" s="66"/>
      <c r="V175" s="65"/>
      <c r="W175" s="66"/>
      <c r="X175" s="65"/>
      <c r="Y175" s="73">
        <f t="shared" si="130"/>
        <v>1</v>
      </c>
      <c r="Z175" s="26" t="s">
        <v>289</v>
      </c>
    </row>
    <row r="176" spans="1:26" s="12" customFormat="1" ht="15" thickBot="1">
      <c r="A176" s="59" t="s">
        <v>290</v>
      </c>
      <c r="B176" s="45" t="s">
        <v>60</v>
      </c>
      <c r="C176" s="31" t="s">
        <v>61</v>
      </c>
      <c r="D176" s="52"/>
      <c r="E176" s="45"/>
      <c r="F176" s="31"/>
      <c r="G176" s="5"/>
      <c r="H176" s="4"/>
      <c r="I176" s="5">
        <v>25</v>
      </c>
      <c r="J176" s="4"/>
      <c r="K176" s="5"/>
      <c r="L176" s="4"/>
      <c r="M176" s="5"/>
      <c r="N176" s="21">
        <f t="shared" si="134"/>
        <v>25</v>
      </c>
      <c r="O176" s="6">
        <f t="shared" si="135"/>
        <v>0.7142857142857143</v>
      </c>
      <c r="P176" s="22">
        <f t="shared" si="114"/>
        <v>1</v>
      </c>
      <c r="Q176" s="7">
        <f t="shared" si="115"/>
        <v>25</v>
      </c>
      <c r="R176" s="72"/>
      <c r="S176" s="66"/>
      <c r="T176" s="80">
        <v>1</v>
      </c>
      <c r="U176" s="66"/>
      <c r="V176" s="65"/>
      <c r="W176" s="66"/>
      <c r="X176" s="65"/>
      <c r="Y176" s="73">
        <f t="shared" si="130"/>
        <v>1</v>
      </c>
      <c r="Z176" s="25" t="s">
        <v>291</v>
      </c>
    </row>
    <row r="177" spans="1:26" s="12" customFormat="1" ht="15" thickBot="1">
      <c r="A177" s="59" t="s">
        <v>292</v>
      </c>
      <c r="B177" s="45" t="s">
        <v>79</v>
      </c>
      <c r="C177" s="31" t="s">
        <v>80</v>
      </c>
      <c r="D177" s="52"/>
      <c r="E177" s="45"/>
      <c r="F177" s="31"/>
      <c r="G177" s="8"/>
      <c r="H177" s="4"/>
      <c r="I177" s="5"/>
      <c r="J177" s="4"/>
      <c r="K177" s="5"/>
      <c r="L177" s="4"/>
      <c r="M177" s="5">
        <v>50</v>
      </c>
      <c r="N177" s="21">
        <f t="shared" si="134"/>
        <v>50</v>
      </c>
      <c r="O177" s="6">
        <f t="shared" si="135"/>
        <v>1.4285714285714286</v>
      </c>
      <c r="P177" s="22">
        <f t="shared" si="114"/>
        <v>2</v>
      </c>
      <c r="Q177" s="7">
        <f t="shared" si="115"/>
        <v>25</v>
      </c>
      <c r="R177" s="72"/>
      <c r="S177" s="66"/>
      <c r="T177" s="65"/>
      <c r="U177" s="66"/>
      <c r="V177" s="65"/>
      <c r="W177" s="66"/>
      <c r="X177" s="80">
        <v>1</v>
      </c>
      <c r="Y177" s="73">
        <f t="shared" si="130"/>
        <v>1</v>
      </c>
      <c r="Z177" s="25" t="s">
        <v>293</v>
      </c>
    </row>
    <row r="178" spans="1:26" s="12" customFormat="1" ht="15" thickBot="1">
      <c r="A178" s="59" t="s">
        <v>292</v>
      </c>
      <c r="B178" s="45" t="s">
        <v>105</v>
      </c>
      <c r="C178" s="31" t="s">
        <v>80</v>
      </c>
      <c r="D178" s="52"/>
      <c r="E178" s="45"/>
      <c r="F178" s="31"/>
      <c r="G178" s="8"/>
      <c r="H178" s="4"/>
      <c r="I178" s="5"/>
      <c r="J178" s="4"/>
      <c r="K178" s="5"/>
      <c r="L178" s="4"/>
      <c r="M178" s="5">
        <v>50</v>
      </c>
      <c r="N178" s="21">
        <f t="shared" ref="N178" si="199">SUM(G178:M178)</f>
        <v>50</v>
      </c>
      <c r="O178" s="6">
        <f t="shared" ref="O178" si="200">N178/35</f>
        <v>1.4285714285714286</v>
      </c>
      <c r="P178" s="22">
        <f t="shared" ref="P178" si="201">ROUNDUP(O178,0)</f>
        <v>2</v>
      </c>
      <c r="Q178" s="7">
        <f t="shared" ref="Q178" si="202">+N178/P178</f>
        <v>25</v>
      </c>
      <c r="R178" s="72"/>
      <c r="S178" s="66"/>
      <c r="T178" s="65"/>
      <c r="U178" s="66"/>
      <c r="V178" s="65"/>
      <c r="W178" s="66"/>
      <c r="X178" s="80">
        <v>1</v>
      </c>
      <c r="Y178" s="73">
        <f t="shared" ref="Y178" si="203">SUM(R178:X178)</f>
        <v>1</v>
      </c>
      <c r="Z178" s="25"/>
    </row>
    <row r="179" spans="1:26" s="12" customFormat="1" ht="15" thickBot="1">
      <c r="A179" s="31" t="s">
        <v>294</v>
      </c>
      <c r="B179" s="45" t="s">
        <v>295</v>
      </c>
      <c r="C179" s="31" t="s">
        <v>296</v>
      </c>
      <c r="D179" s="52"/>
      <c r="E179" s="45"/>
      <c r="F179" s="31"/>
      <c r="G179" s="8"/>
      <c r="H179" s="4"/>
      <c r="I179" s="5">
        <v>18</v>
      </c>
      <c r="J179" s="4">
        <v>16</v>
      </c>
      <c r="K179" s="5">
        <v>2</v>
      </c>
      <c r="L179" s="4"/>
      <c r="M179" s="5">
        <v>20</v>
      </c>
      <c r="N179" s="21">
        <f t="shared" si="134"/>
        <v>56</v>
      </c>
      <c r="O179" s="6">
        <f t="shared" si="135"/>
        <v>1.6</v>
      </c>
      <c r="P179" s="22">
        <f t="shared" si="114"/>
        <v>2</v>
      </c>
      <c r="Q179" s="7">
        <f t="shared" si="115"/>
        <v>28</v>
      </c>
      <c r="R179" s="72"/>
      <c r="S179" s="66"/>
      <c r="T179" s="65"/>
      <c r="U179" s="66"/>
      <c r="V179" s="65"/>
      <c r="W179" s="66"/>
      <c r="X179" s="65"/>
      <c r="Y179" s="73">
        <f t="shared" si="130"/>
        <v>0</v>
      </c>
      <c r="Z179" s="25" t="s">
        <v>297</v>
      </c>
    </row>
    <row r="180" spans="1:26" s="12" customFormat="1" ht="15" thickBot="1">
      <c r="A180" s="31" t="s">
        <v>298</v>
      </c>
      <c r="B180" s="45" t="s">
        <v>295</v>
      </c>
      <c r="C180" s="31" t="s">
        <v>299</v>
      </c>
      <c r="D180" s="52"/>
      <c r="E180" s="45"/>
      <c r="F180" s="31"/>
      <c r="G180" s="5"/>
      <c r="H180" s="4"/>
      <c r="I180" s="5">
        <v>5</v>
      </c>
      <c r="J180" s="4"/>
      <c r="K180" s="5"/>
      <c r="L180" s="4">
        <v>13</v>
      </c>
      <c r="M180" s="5"/>
      <c r="N180" s="21">
        <f t="shared" si="134"/>
        <v>18</v>
      </c>
      <c r="O180" s="6">
        <f t="shared" si="135"/>
        <v>0.51428571428571423</v>
      </c>
      <c r="P180" s="22">
        <f t="shared" si="114"/>
        <v>1</v>
      </c>
      <c r="Q180" s="7">
        <f t="shared" si="115"/>
        <v>18</v>
      </c>
      <c r="R180" s="72"/>
      <c r="S180" s="66"/>
      <c r="T180" s="65"/>
      <c r="U180" s="66"/>
      <c r="V180" s="65"/>
      <c r="W180" s="66"/>
      <c r="X180" s="65"/>
      <c r="Y180" s="73">
        <f t="shared" si="130"/>
        <v>0</v>
      </c>
      <c r="Z180" s="25" t="s">
        <v>300</v>
      </c>
    </row>
    <row r="181" spans="1:26" s="12" customFormat="1">
      <c r="A181" s="62" t="s">
        <v>301</v>
      </c>
      <c r="B181" s="45"/>
      <c r="C181" s="31" t="s">
        <v>29</v>
      </c>
      <c r="D181" s="52" t="s">
        <v>302</v>
      </c>
      <c r="E181" s="45" t="s">
        <v>25</v>
      </c>
      <c r="F181" s="31"/>
      <c r="G181" s="5">
        <v>51</v>
      </c>
      <c r="H181" s="4"/>
      <c r="I181" s="5"/>
      <c r="J181" s="4"/>
      <c r="K181" s="5"/>
      <c r="L181" s="4"/>
      <c r="M181" s="5"/>
      <c r="N181" s="21">
        <f t="shared" si="134"/>
        <v>51</v>
      </c>
      <c r="O181" s="6">
        <f t="shared" si="135"/>
        <v>1.4571428571428571</v>
      </c>
      <c r="P181" s="22">
        <f t="shared" si="114"/>
        <v>2</v>
      </c>
      <c r="Q181" s="7">
        <f t="shared" si="115"/>
        <v>25.5</v>
      </c>
      <c r="R181" s="72"/>
      <c r="S181" s="66"/>
      <c r="T181" s="65"/>
      <c r="U181" s="66"/>
      <c r="V181" s="65"/>
      <c r="W181" s="66"/>
      <c r="X181" s="65"/>
      <c r="Y181" s="73">
        <f t="shared" si="130"/>
        <v>0</v>
      </c>
      <c r="Z181" s="23"/>
    </row>
    <row r="182" spans="1:26" s="12" customFormat="1">
      <c r="A182" s="62" t="s">
        <v>301</v>
      </c>
      <c r="B182" s="45"/>
      <c r="C182" s="31" t="s">
        <v>29</v>
      </c>
      <c r="D182" s="52"/>
      <c r="E182" s="45"/>
      <c r="F182" s="31"/>
      <c r="G182" s="5">
        <v>51</v>
      </c>
      <c r="H182" s="4"/>
      <c r="I182" s="5"/>
      <c r="J182" s="4"/>
      <c r="K182" s="5"/>
      <c r="L182" s="4"/>
      <c r="M182" s="5"/>
      <c r="N182" s="21">
        <f t="shared" ref="N182" si="204">SUM(G182:M182)</f>
        <v>51</v>
      </c>
      <c r="O182" s="6">
        <f t="shared" ref="O182" si="205">N182/35</f>
        <v>1.4571428571428571</v>
      </c>
      <c r="P182" s="22">
        <f t="shared" ref="P182" si="206">ROUNDUP(O182,0)</f>
        <v>2</v>
      </c>
      <c r="Q182" s="7">
        <f t="shared" ref="Q182" si="207">+N182/P182</f>
        <v>25.5</v>
      </c>
      <c r="R182" s="72"/>
      <c r="S182" s="66"/>
      <c r="T182" s="65"/>
      <c r="U182" s="66"/>
      <c r="V182" s="65"/>
      <c r="W182" s="66"/>
      <c r="X182" s="65"/>
      <c r="Y182" s="73">
        <f t="shared" ref="Y182" si="208">SUM(R182:X182)</f>
        <v>0</v>
      </c>
      <c r="Z182" s="23"/>
    </row>
    <row r="183" spans="1:26" s="12" customFormat="1">
      <c r="A183" s="59" t="s">
        <v>303</v>
      </c>
      <c r="B183" s="45" t="s">
        <v>32</v>
      </c>
      <c r="C183" s="31" t="s">
        <v>256</v>
      </c>
      <c r="D183" s="52"/>
      <c r="E183" s="45"/>
      <c r="F183" s="31"/>
      <c r="G183" s="5">
        <v>65</v>
      </c>
      <c r="H183" s="4">
        <v>10</v>
      </c>
      <c r="I183" s="5">
        <v>15</v>
      </c>
      <c r="J183" s="4">
        <v>26</v>
      </c>
      <c r="K183" s="5">
        <v>4</v>
      </c>
      <c r="L183" s="4">
        <v>15</v>
      </c>
      <c r="M183" s="5"/>
      <c r="N183" s="21">
        <f t="shared" si="134"/>
        <v>135</v>
      </c>
      <c r="O183" s="6">
        <f t="shared" si="135"/>
        <v>3.8571428571428572</v>
      </c>
      <c r="P183" s="22">
        <f t="shared" si="114"/>
        <v>4</v>
      </c>
      <c r="Q183" s="7">
        <f t="shared" si="115"/>
        <v>33.75</v>
      </c>
      <c r="R183" s="72"/>
      <c r="S183" s="66"/>
      <c r="T183" s="65"/>
      <c r="U183" s="66"/>
      <c r="V183" s="65">
        <v>5</v>
      </c>
      <c r="W183" s="66"/>
      <c r="X183" s="65"/>
      <c r="Y183" s="73">
        <f t="shared" si="130"/>
        <v>5</v>
      </c>
      <c r="Z183" s="23"/>
    </row>
    <row r="184" spans="1:26" s="12" customFormat="1">
      <c r="A184" s="59" t="s">
        <v>303</v>
      </c>
      <c r="B184" s="45" t="s">
        <v>37</v>
      </c>
      <c r="C184" s="31" t="s">
        <v>256</v>
      </c>
      <c r="D184" s="52"/>
      <c r="E184" s="45"/>
      <c r="F184" s="31"/>
      <c r="G184" s="5">
        <v>65</v>
      </c>
      <c r="H184" s="4">
        <v>10</v>
      </c>
      <c r="I184" s="5">
        <v>15</v>
      </c>
      <c r="J184" s="4">
        <v>26</v>
      </c>
      <c r="K184" s="5">
        <v>4</v>
      </c>
      <c r="L184" s="4">
        <v>15</v>
      </c>
      <c r="M184" s="5"/>
      <c r="N184" s="21">
        <f t="shared" ref="N184:N186" si="209">SUM(G184:M184)</f>
        <v>135</v>
      </c>
      <c r="O184" s="6">
        <f t="shared" ref="O184:O186" si="210">N184/35</f>
        <v>3.8571428571428572</v>
      </c>
      <c r="P184" s="22">
        <f t="shared" ref="P184:P186" si="211">ROUNDUP(O184,0)</f>
        <v>4</v>
      </c>
      <c r="Q184" s="7">
        <f t="shared" ref="Q184:Q186" si="212">+N184/P184</f>
        <v>33.75</v>
      </c>
      <c r="R184" s="72"/>
      <c r="S184" s="66"/>
      <c r="T184" s="65"/>
      <c r="U184" s="66"/>
      <c r="V184" s="65">
        <v>5</v>
      </c>
      <c r="W184" s="66"/>
      <c r="X184" s="65"/>
      <c r="Y184" s="73">
        <f t="shared" ref="Y184:Y186" si="213">SUM(R184:X184)</f>
        <v>5</v>
      </c>
      <c r="Z184" s="23"/>
    </row>
    <row r="185" spans="1:26" s="12" customFormat="1">
      <c r="A185" s="59" t="s">
        <v>303</v>
      </c>
      <c r="B185" s="45" t="s">
        <v>39</v>
      </c>
      <c r="C185" s="31" t="s">
        <v>256</v>
      </c>
      <c r="D185" s="52"/>
      <c r="E185" s="45"/>
      <c r="F185" s="31"/>
      <c r="G185" s="5">
        <v>65</v>
      </c>
      <c r="H185" s="4">
        <v>10</v>
      </c>
      <c r="I185" s="5">
        <v>15</v>
      </c>
      <c r="J185" s="4">
        <v>26</v>
      </c>
      <c r="K185" s="5">
        <v>4</v>
      </c>
      <c r="L185" s="4">
        <v>15</v>
      </c>
      <c r="M185" s="5"/>
      <c r="N185" s="21">
        <f t="shared" si="209"/>
        <v>135</v>
      </c>
      <c r="O185" s="6">
        <f t="shared" si="210"/>
        <v>3.8571428571428572</v>
      </c>
      <c r="P185" s="22">
        <f t="shared" si="211"/>
        <v>4</v>
      </c>
      <c r="Q185" s="7">
        <f t="shared" si="212"/>
        <v>33.75</v>
      </c>
      <c r="R185" s="72"/>
      <c r="S185" s="66"/>
      <c r="T185" s="65"/>
      <c r="U185" s="66"/>
      <c r="V185" s="65">
        <v>5</v>
      </c>
      <c r="W185" s="66"/>
      <c r="X185" s="65"/>
      <c r="Y185" s="73">
        <f t="shared" si="213"/>
        <v>5</v>
      </c>
      <c r="Z185" s="23"/>
    </row>
    <row r="186" spans="1:26" s="12" customFormat="1">
      <c r="A186" s="59" t="s">
        <v>303</v>
      </c>
      <c r="B186" s="45" t="s">
        <v>40</v>
      </c>
      <c r="C186" s="31" t="s">
        <v>256</v>
      </c>
      <c r="D186" s="52"/>
      <c r="E186" s="45"/>
      <c r="F186" s="31"/>
      <c r="G186" s="5">
        <v>65</v>
      </c>
      <c r="H186" s="4">
        <v>10</v>
      </c>
      <c r="I186" s="5">
        <v>15</v>
      </c>
      <c r="J186" s="4">
        <v>26</v>
      </c>
      <c r="K186" s="5">
        <v>4</v>
      </c>
      <c r="L186" s="4">
        <v>15</v>
      </c>
      <c r="M186" s="5"/>
      <c r="N186" s="21">
        <f t="shared" si="209"/>
        <v>135</v>
      </c>
      <c r="O186" s="6">
        <f t="shared" si="210"/>
        <v>3.8571428571428572</v>
      </c>
      <c r="P186" s="22">
        <f t="shared" si="211"/>
        <v>4</v>
      </c>
      <c r="Q186" s="7">
        <f t="shared" si="212"/>
        <v>33.75</v>
      </c>
      <c r="R186" s="72"/>
      <c r="S186" s="66"/>
      <c r="T186" s="65"/>
      <c r="U186" s="66"/>
      <c r="V186" s="65">
        <v>5</v>
      </c>
      <c r="W186" s="66"/>
      <c r="X186" s="65"/>
      <c r="Y186" s="73">
        <f t="shared" si="213"/>
        <v>5</v>
      </c>
      <c r="Z186" s="23"/>
    </row>
    <row r="187" spans="1:26" s="12" customFormat="1">
      <c r="A187" s="59" t="s">
        <v>304</v>
      </c>
      <c r="B187" s="45" t="s">
        <v>79</v>
      </c>
      <c r="C187" s="31" t="s">
        <v>249</v>
      </c>
      <c r="D187" s="52"/>
      <c r="E187" s="45"/>
      <c r="F187" s="31"/>
      <c r="G187" s="8"/>
      <c r="H187" s="4"/>
      <c r="I187" s="5"/>
      <c r="J187" s="4"/>
      <c r="K187" s="5"/>
      <c r="L187" s="4"/>
      <c r="M187" s="5">
        <v>55</v>
      </c>
      <c r="N187" s="21">
        <f t="shared" si="134"/>
        <v>55</v>
      </c>
      <c r="O187" s="6">
        <f t="shared" si="135"/>
        <v>1.5714285714285714</v>
      </c>
      <c r="P187" s="22">
        <f t="shared" si="114"/>
        <v>2</v>
      </c>
      <c r="Q187" s="7">
        <f t="shared" si="115"/>
        <v>27.5</v>
      </c>
      <c r="R187" s="72"/>
      <c r="S187" s="66"/>
      <c r="T187" s="65"/>
      <c r="U187" s="66"/>
      <c r="V187" s="65"/>
      <c r="W187" s="66"/>
      <c r="X187" s="80">
        <v>1</v>
      </c>
      <c r="Y187" s="73">
        <f t="shared" si="130"/>
        <v>1</v>
      </c>
      <c r="Z187" s="23"/>
    </row>
    <row r="188" spans="1:26" s="12" customFormat="1">
      <c r="A188" s="59" t="s">
        <v>304</v>
      </c>
      <c r="B188" s="45" t="s">
        <v>105</v>
      </c>
      <c r="C188" s="31" t="s">
        <v>249</v>
      </c>
      <c r="D188" s="52"/>
      <c r="E188" s="45"/>
      <c r="F188" s="31"/>
      <c r="G188" s="8"/>
      <c r="H188" s="4"/>
      <c r="I188" s="5"/>
      <c r="J188" s="4"/>
      <c r="K188" s="5"/>
      <c r="L188" s="4"/>
      <c r="M188" s="5">
        <v>55</v>
      </c>
      <c r="N188" s="21">
        <f t="shared" ref="N188" si="214">SUM(G188:M188)</f>
        <v>55</v>
      </c>
      <c r="O188" s="6">
        <f t="shared" ref="O188" si="215">N188/35</f>
        <v>1.5714285714285714</v>
      </c>
      <c r="P188" s="22">
        <f t="shared" ref="P188" si="216">ROUNDUP(O188,0)</f>
        <v>2</v>
      </c>
      <c r="Q188" s="7">
        <f t="shared" ref="Q188" si="217">+N188/P188</f>
        <v>27.5</v>
      </c>
      <c r="R188" s="72"/>
      <c r="S188" s="66"/>
      <c r="T188" s="65"/>
      <c r="U188" s="66"/>
      <c r="V188" s="65"/>
      <c r="W188" s="66"/>
      <c r="X188" s="80">
        <v>1</v>
      </c>
      <c r="Y188" s="73">
        <f t="shared" ref="Y188" si="218">SUM(R188:X188)</f>
        <v>1</v>
      </c>
      <c r="Z188" s="23"/>
    </row>
    <row r="189" spans="1:26" s="12" customFormat="1">
      <c r="A189" s="59" t="s">
        <v>257</v>
      </c>
      <c r="B189" s="45" t="s">
        <v>79</v>
      </c>
      <c r="C189" s="31" t="s">
        <v>249</v>
      </c>
      <c r="D189" s="52"/>
      <c r="E189" s="45"/>
      <c r="F189" s="31"/>
      <c r="G189" s="8"/>
      <c r="H189" s="4"/>
      <c r="I189" s="5"/>
      <c r="J189" s="4"/>
      <c r="K189" s="5"/>
      <c r="L189" s="4"/>
      <c r="M189" s="5">
        <v>29</v>
      </c>
      <c r="N189" s="21">
        <f t="shared" si="134"/>
        <v>29</v>
      </c>
      <c r="O189" s="6">
        <f t="shared" si="135"/>
        <v>0.82857142857142863</v>
      </c>
      <c r="P189" s="22">
        <f t="shared" si="114"/>
        <v>1</v>
      </c>
      <c r="Q189" s="7">
        <f t="shared" si="115"/>
        <v>29</v>
      </c>
      <c r="R189" s="72"/>
      <c r="S189" s="66"/>
      <c r="T189" s="65"/>
      <c r="U189" s="66"/>
      <c r="V189" s="65"/>
      <c r="W189" s="66"/>
      <c r="X189" s="80">
        <v>1</v>
      </c>
      <c r="Y189" s="73">
        <f t="shared" si="130"/>
        <v>1</v>
      </c>
      <c r="Z189" s="23"/>
    </row>
    <row r="190" spans="1:26" s="12" customFormat="1">
      <c r="A190" s="59" t="s">
        <v>305</v>
      </c>
      <c r="B190" s="45" t="s">
        <v>32</v>
      </c>
      <c r="C190" s="31" t="s">
        <v>306</v>
      </c>
      <c r="D190" s="52"/>
      <c r="E190" s="45"/>
      <c r="F190" s="31"/>
      <c r="G190" s="8"/>
      <c r="H190" s="4"/>
      <c r="I190" s="5">
        <v>16</v>
      </c>
      <c r="J190" s="4"/>
      <c r="K190" s="5"/>
      <c r="L190" s="4"/>
      <c r="M190" s="5">
        <v>30</v>
      </c>
      <c r="N190" s="21">
        <f t="shared" si="134"/>
        <v>46</v>
      </c>
      <c r="O190" s="6">
        <f>N190/25</f>
        <v>1.84</v>
      </c>
      <c r="P190" s="22">
        <f t="shared" si="114"/>
        <v>2</v>
      </c>
      <c r="Q190" s="7">
        <f t="shared" si="115"/>
        <v>23</v>
      </c>
      <c r="R190" s="72"/>
      <c r="S190" s="66"/>
      <c r="T190" s="80">
        <v>2</v>
      </c>
      <c r="U190" s="66"/>
      <c r="V190" s="65"/>
      <c r="W190" s="66"/>
      <c r="X190" s="65"/>
      <c r="Y190" s="73">
        <f t="shared" si="130"/>
        <v>2</v>
      </c>
      <c r="Z190" s="23"/>
    </row>
    <row r="191" spans="1:26" s="12" customFormat="1">
      <c r="A191" s="59" t="s">
        <v>305</v>
      </c>
      <c r="B191" s="45" t="s">
        <v>37</v>
      </c>
      <c r="C191" s="31" t="s">
        <v>306</v>
      </c>
      <c r="D191" s="52"/>
      <c r="E191" s="45"/>
      <c r="F191" s="31"/>
      <c r="G191" s="8"/>
      <c r="H191" s="4"/>
      <c r="I191" s="5">
        <v>16</v>
      </c>
      <c r="J191" s="4"/>
      <c r="K191" s="5"/>
      <c r="L191" s="4"/>
      <c r="M191" s="5">
        <v>30</v>
      </c>
      <c r="N191" s="21">
        <f t="shared" ref="N191" si="219">SUM(G191:M191)</f>
        <v>46</v>
      </c>
      <c r="O191" s="6">
        <f>N191/25</f>
        <v>1.84</v>
      </c>
      <c r="P191" s="22">
        <f t="shared" ref="P191" si="220">ROUNDUP(O191,0)</f>
        <v>2</v>
      </c>
      <c r="Q191" s="7">
        <f t="shared" ref="Q191" si="221">+N191/P191</f>
        <v>23</v>
      </c>
      <c r="R191" s="72"/>
      <c r="S191" s="66"/>
      <c r="T191" s="80">
        <v>2</v>
      </c>
      <c r="U191" s="66"/>
      <c r="V191" s="65"/>
      <c r="W191" s="66"/>
      <c r="X191" s="65"/>
      <c r="Y191" s="73">
        <f t="shared" ref="Y191" si="222">SUM(R191:X191)</f>
        <v>2</v>
      </c>
      <c r="Z191" s="23"/>
    </row>
    <row r="192" spans="1:26" s="12" customFormat="1">
      <c r="A192" s="59" t="s">
        <v>307</v>
      </c>
      <c r="B192" s="45" t="s">
        <v>32</v>
      </c>
      <c r="C192" s="31" t="s">
        <v>256</v>
      </c>
      <c r="D192" s="52"/>
      <c r="E192" s="45"/>
      <c r="F192" s="31"/>
      <c r="G192" s="5">
        <v>28</v>
      </c>
      <c r="H192" s="4"/>
      <c r="I192" s="5"/>
      <c r="J192" s="4"/>
      <c r="K192" s="5"/>
      <c r="L192" s="4">
        <v>13</v>
      </c>
      <c r="M192" s="5"/>
      <c r="N192" s="21">
        <f t="shared" si="134"/>
        <v>41</v>
      </c>
      <c r="O192" s="6">
        <f t="shared" si="135"/>
        <v>1.1714285714285715</v>
      </c>
      <c r="P192" s="22">
        <f t="shared" si="114"/>
        <v>2</v>
      </c>
      <c r="Q192" s="7">
        <f t="shared" si="115"/>
        <v>20.5</v>
      </c>
      <c r="R192" s="72"/>
      <c r="S192" s="66"/>
      <c r="T192" s="65"/>
      <c r="U192" s="66"/>
      <c r="V192" s="65"/>
      <c r="W192" s="66">
        <v>2</v>
      </c>
      <c r="X192" s="65"/>
      <c r="Y192" s="73">
        <f t="shared" si="130"/>
        <v>2</v>
      </c>
      <c r="Z192" s="23"/>
    </row>
    <row r="193" spans="1:26" s="12" customFormat="1">
      <c r="A193" s="59" t="s">
        <v>307</v>
      </c>
      <c r="B193" s="45" t="s">
        <v>37</v>
      </c>
      <c r="C193" s="31" t="s">
        <v>256</v>
      </c>
      <c r="D193" s="52"/>
      <c r="E193" s="45"/>
      <c r="F193" s="31"/>
      <c r="G193" s="5">
        <v>28</v>
      </c>
      <c r="H193" s="4"/>
      <c r="I193" s="5"/>
      <c r="J193" s="4"/>
      <c r="K193" s="5"/>
      <c r="L193" s="4">
        <v>13</v>
      </c>
      <c r="M193" s="5"/>
      <c r="N193" s="21">
        <f t="shared" ref="N193" si="223">SUM(G193:M193)</f>
        <v>41</v>
      </c>
      <c r="O193" s="6">
        <f t="shared" ref="O193" si="224">N193/35</f>
        <v>1.1714285714285715</v>
      </c>
      <c r="P193" s="22">
        <f t="shared" ref="P193" si="225">ROUNDUP(O193,0)</f>
        <v>2</v>
      </c>
      <c r="Q193" s="7">
        <f t="shared" ref="Q193" si="226">+N193/P193</f>
        <v>20.5</v>
      </c>
      <c r="R193" s="72"/>
      <c r="S193" s="66"/>
      <c r="T193" s="65"/>
      <c r="U193" s="66"/>
      <c r="V193" s="65"/>
      <c r="W193" s="66">
        <v>2</v>
      </c>
      <c r="X193" s="65"/>
      <c r="Y193" s="73">
        <f t="shared" ref="Y193" si="227">SUM(R193:X193)</f>
        <v>2</v>
      </c>
      <c r="Z193" s="23"/>
    </row>
    <row r="194" spans="1:26" s="12" customFormat="1" ht="28.8">
      <c r="A194" s="59" t="s">
        <v>308</v>
      </c>
      <c r="B194" s="45" t="s">
        <v>32</v>
      </c>
      <c r="C194" s="31" t="s">
        <v>90</v>
      </c>
      <c r="D194" s="52" t="s">
        <v>309</v>
      </c>
      <c r="E194" s="45"/>
      <c r="F194" s="31"/>
      <c r="G194" s="8">
        <v>41</v>
      </c>
      <c r="H194" s="4">
        <v>3</v>
      </c>
      <c r="I194" s="5"/>
      <c r="J194" s="4">
        <v>16</v>
      </c>
      <c r="K194" s="5">
        <v>3</v>
      </c>
      <c r="L194" s="4">
        <v>20</v>
      </c>
      <c r="M194" s="5">
        <v>20</v>
      </c>
      <c r="N194" s="21">
        <f t="shared" si="134"/>
        <v>103</v>
      </c>
      <c r="O194" s="6">
        <f t="shared" si="135"/>
        <v>2.9428571428571431</v>
      </c>
      <c r="P194" s="22">
        <f t="shared" si="114"/>
        <v>3</v>
      </c>
      <c r="Q194" s="7">
        <f t="shared" si="115"/>
        <v>34.333333333333336</v>
      </c>
      <c r="R194" s="72"/>
      <c r="S194" s="66">
        <v>3</v>
      </c>
      <c r="T194" s="65"/>
      <c r="U194" s="66"/>
      <c r="V194" s="65"/>
      <c r="W194" s="66"/>
      <c r="X194" s="65"/>
      <c r="Y194" s="73">
        <f t="shared" si="130"/>
        <v>3</v>
      </c>
      <c r="Z194" s="23"/>
    </row>
    <row r="195" spans="1:26" s="12" customFormat="1" ht="28.8">
      <c r="A195" s="59" t="s">
        <v>308</v>
      </c>
      <c r="B195" s="45" t="s">
        <v>37</v>
      </c>
      <c r="C195" s="31" t="s">
        <v>90</v>
      </c>
      <c r="D195" s="52" t="s">
        <v>309</v>
      </c>
      <c r="E195" s="45"/>
      <c r="F195" s="31"/>
      <c r="G195" s="8">
        <v>41</v>
      </c>
      <c r="H195" s="4">
        <v>3</v>
      </c>
      <c r="I195" s="5"/>
      <c r="J195" s="4">
        <v>16</v>
      </c>
      <c r="K195" s="5">
        <v>3</v>
      </c>
      <c r="L195" s="4">
        <v>20</v>
      </c>
      <c r="M195" s="5">
        <v>20</v>
      </c>
      <c r="N195" s="21">
        <f t="shared" ref="N195:N196" si="228">SUM(G195:M195)</f>
        <v>103</v>
      </c>
      <c r="O195" s="6">
        <f t="shared" ref="O195:O196" si="229">N195/35</f>
        <v>2.9428571428571431</v>
      </c>
      <c r="P195" s="22">
        <f t="shared" ref="P195:P196" si="230">ROUNDUP(O195,0)</f>
        <v>3</v>
      </c>
      <c r="Q195" s="7">
        <f t="shared" ref="Q195:Q196" si="231">+N195/P195</f>
        <v>34.333333333333336</v>
      </c>
      <c r="R195" s="72"/>
      <c r="S195" s="66">
        <v>3</v>
      </c>
      <c r="T195" s="65"/>
      <c r="U195" s="66"/>
      <c r="V195" s="65"/>
      <c r="W195" s="66"/>
      <c r="X195" s="65"/>
      <c r="Y195" s="73">
        <f t="shared" ref="Y195:Y196" si="232">SUM(R195:X195)</f>
        <v>3</v>
      </c>
      <c r="Z195" s="23"/>
    </row>
    <row r="196" spans="1:26" s="12" customFormat="1" ht="28.8">
      <c r="A196" s="59" t="s">
        <v>308</v>
      </c>
      <c r="B196" s="45" t="s">
        <v>39</v>
      </c>
      <c r="C196" s="31" t="s">
        <v>90</v>
      </c>
      <c r="D196" s="52" t="s">
        <v>309</v>
      </c>
      <c r="E196" s="45"/>
      <c r="F196" s="31"/>
      <c r="G196" s="8">
        <v>41</v>
      </c>
      <c r="H196" s="4">
        <v>3</v>
      </c>
      <c r="I196" s="5"/>
      <c r="J196" s="4">
        <v>16</v>
      </c>
      <c r="K196" s="5">
        <v>3</v>
      </c>
      <c r="L196" s="4">
        <v>20</v>
      </c>
      <c r="M196" s="5">
        <v>20</v>
      </c>
      <c r="N196" s="21">
        <f t="shared" si="228"/>
        <v>103</v>
      </c>
      <c r="O196" s="6">
        <f t="shared" si="229"/>
        <v>2.9428571428571431</v>
      </c>
      <c r="P196" s="22">
        <f t="shared" si="230"/>
        <v>3</v>
      </c>
      <c r="Q196" s="7">
        <f t="shared" si="231"/>
        <v>34.333333333333336</v>
      </c>
      <c r="R196" s="72"/>
      <c r="S196" s="66">
        <v>3</v>
      </c>
      <c r="T196" s="65"/>
      <c r="U196" s="66"/>
      <c r="V196" s="65"/>
      <c r="W196" s="66"/>
      <c r="X196" s="65"/>
      <c r="Y196" s="73">
        <f t="shared" si="232"/>
        <v>3</v>
      </c>
      <c r="Z196" s="23"/>
    </row>
    <row r="197" spans="1:26" s="12" customFormat="1">
      <c r="A197" s="31" t="s">
        <v>300</v>
      </c>
      <c r="B197" s="45" t="s">
        <v>295</v>
      </c>
      <c r="C197" s="31" t="s">
        <v>296</v>
      </c>
      <c r="D197" s="52"/>
      <c r="E197" s="45"/>
      <c r="F197" s="31"/>
      <c r="G197" s="8"/>
      <c r="H197" s="4"/>
      <c r="I197" s="5"/>
      <c r="J197" s="4">
        <v>30</v>
      </c>
      <c r="K197" s="5"/>
      <c r="L197" s="4"/>
      <c r="M197" s="5">
        <v>50</v>
      </c>
      <c r="N197" s="21">
        <f t="shared" si="134"/>
        <v>80</v>
      </c>
      <c r="O197" s="6">
        <f t="shared" si="135"/>
        <v>2.2857142857142856</v>
      </c>
      <c r="P197" s="22">
        <f t="shared" si="114"/>
        <v>3</v>
      </c>
      <c r="Q197" s="7">
        <f t="shared" si="115"/>
        <v>26.666666666666668</v>
      </c>
      <c r="R197" s="72"/>
      <c r="S197" s="66"/>
      <c r="T197" s="65"/>
      <c r="U197" s="66"/>
      <c r="V197" s="65"/>
      <c r="W197" s="66"/>
      <c r="X197" s="65"/>
      <c r="Y197" s="73">
        <f t="shared" si="130"/>
        <v>0</v>
      </c>
      <c r="Z197" s="23"/>
    </row>
    <row r="198" spans="1:26" s="12" customFormat="1" ht="28.8">
      <c r="A198" s="59" t="s">
        <v>310</v>
      </c>
      <c r="B198" s="45" t="s">
        <v>68</v>
      </c>
      <c r="C198" s="31" t="s">
        <v>311</v>
      </c>
      <c r="D198" s="52" t="s">
        <v>312</v>
      </c>
      <c r="E198" s="45"/>
      <c r="F198" s="31"/>
      <c r="G198" s="8"/>
      <c r="H198" s="4">
        <v>9</v>
      </c>
      <c r="I198" s="5"/>
      <c r="J198" s="4"/>
      <c r="K198" s="5"/>
      <c r="L198" s="4"/>
      <c r="M198" s="5"/>
      <c r="N198" s="21">
        <f t="shared" si="134"/>
        <v>9</v>
      </c>
      <c r="O198" s="6">
        <f t="shared" si="135"/>
        <v>0.25714285714285712</v>
      </c>
      <c r="P198" s="22">
        <f t="shared" si="114"/>
        <v>1</v>
      </c>
      <c r="Q198" s="7">
        <f t="shared" si="115"/>
        <v>9</v>
      </c>
      <c r="R198" s="72"/>
      <c r="S198" s="66"/>
      <c r="T198" s="65"/>
      <c r="U198" s="66"/>
      <c r="V198" s="65"/>
      <c r="W198" s="66"/>
      <c r="X198" s="65"/>
      <c r="Y198" s="73">
        <f t="shared" si="130"/>
        <v>0</v>
      </c>
      <c r="Z198" s="23"/>
    </row>
    <row r="199" spans="1:26" s="12" customFormat="1">
      <c r="A199" s="31" t="s">
        <v>313</v>
      </c>
      <c r="B199" s="45"/>
      <c r="C199" s="31"/>
      <c r="D199" s="52"/>
      <c r="E199" s="45"/>
      <c r="F199" s="31"/>
      <c r="G199" s="8"/>
      <c r="H199" s="4"/>
      <c r="I199" s="5"/>
      <c r="J199" s="4"/>
      <c r="K199" s="5">
        <v>8</v>
      </c>
      <c r="L199" s="4"/>
      <c r="M199" s="5"/>
      <c r="N199" s="21">
        <f t="shared" si="134"/>
        <v>8</v>
      </c>
      <c r="O199" s="6">
        <f t="shared" si="135"/>
        <v>0.22857142857142856</v>
      </c>
      <c r="P199" s="22">
        <f t="shared" si="114"/>
        <v>1</v>
      </c>
      <c r="Q199" s="7">
        <f t="shared" si="115"/>
        <v>8</v>
      </c>
      <c r="R199" s="72"/>
      <c r="S199" s="66"/>
      <c r="T199" s="65"/>
      <c r="U199" s="66"/>
      <c r="V199" s="65"/>
      <c r="W199" s="66"/>
      <c r="X199" s="65"/>
      <c r="Y199" s="73">
        <f t="shared" si="130"/>
        <v>0</v>
      </c>
      <c r="Z199" s="23"/>
    </row>
    <row r="200" spans="1:26" s="12" customFormat="1">
      <c r="A200" s="59" t="s">
        <v>314</v>
      </c>
      <c r="B200" s="45" t="s">
        <v>79</v>
      </c>
      <c r="C200" s="31" t="s">
        <v>80</v>
      </c>
      <c r="D200" s="52"/>
      <c r="E200" s="45"/>
      <c r="F200" s="31"/>
      <c r="G200" s="8"/>
      <c r="H200" s="4"/>
      <c r="I200" s="5"/>
      <c r="J200" s="4"/>
      <c r="K200" s="5"/>
      <c r="L200" s="4"/>
      <c r="M200" s="5">
        <v>25</v>
      </c>
      <c r="N200" s="21">
        <f t="shared" si="134"/>
        <v>25</v>
      </c>
      <c r="O200" s="6">
        <f t="shared" si="135"/>
        <v>0.7142857142857143</v>
      </c>
      <c r="P200" s="22">
        <f t="shared" si="114"/>
        <v>1</v>
      </c>
      <c r="Q200" s="7">
        <f t="shared" si="115"/>
        <v>25</v>
      </c>
      <c r="R200" s="72"/>
      <c r="S200" s="66"/>
      <c r="T200" s="65"/>
      <c r="U200" s="66"/>
      <c r="V200" s="65"/>
      <c r="W200" s="66"/>
      <c r="X200" s="80">
        <v>1</v>
      </c>
      <c r="Y200" s="73">
        <f t="shared" si="130"/>
        <v>1</v>
      </c>
      <c r="Z200" s="23"/>
    </row>
    <row r="201" spans="1:26" s="12" customFormat="1">
      <c r="A201" s="59" t="s">
        <v>315</v>
      </c>
      <c r="B201" s="45" t="s">
        <v>32</v>
      </c>
      <c r="C201" s="31" t="s">
        <v>316</v>
      </c>
      <c r="D201" s="52"/>
      <c r="E201" s="45"/>
      <c r="F201" s="31"/>
      <c r="G201" s="5">
        <v>41</v>
      </c>
      <c r="H201" s="4">
        <v>1</v>
      </c>
      <c r="I201" s="5">
        <v>1</v>
      </c>
      <c r="J201" s="4">
        <v>24</v>
      </c>
      <c r="K201" s="5">
        <v>4</v>
      </c>
      <c r="L201" s="27"/>
      <c r="M201" s="5">
        <v>13</v>
      </c>
      <c r="N201" s="21">
        <f t="shared" si="134"/>
        <v>84</v>
      </c>
      <c r="O201" s="6">
        <f t="shared" si="135"/>
        <v>2.4</v>
      </c>
      <c r="P201" s="22">
        <f t="shared" si="114"/>
        <v>3</v>
      </c>
      <c r="Q201" s="7">
        <f t="shared" si="115"/>
        <v>28</v>
      </c>
      <c r="R201" s="72"/>
      <c r="S201" s="66">
        <v>3</v>
      </c>
      <c r="T201" s="65"/>
      <c r="U201" s="66"/>
      <c r="V201" s="65"/>
      <c r="W201" s="66"/>
      <c r="X201" s="65"/>
      <c r="Y201" s="73">
        <f t="shared" si="130"/>
        <v>3</v>
      </c>
      <c r="Z201" s="23"/>
    </row>
    <row r="202" spans="1:26" s="12" customFormat="1">
      <c r="A202" s="59" t="s">
        <v>315</v>
      </c>
      <c r="B202" s="45" t="s">
        <v>37</v>
      </c>
      <c r="C202" s="31" t="s">
        <v>316</v>
      </c>
      <c r="D202" s="52"/>
      <c r="E202" s="45"/>
      <c r="F202" s="31"/>
      <c r="G202" s="5">
        <v>41</v>
      </c>
      <c r="H202" s="4">
        <v>1</v>
      </c>
      <c r="I202" s="5">
        <v>1</v>
      </c>
      <c r="J202" s="4">
        <v>24</v>
      </c>
      <c r="K202" s="5">
        <v>4</v>
      </c>
      <c r="L202" s="27"/>
      <c r="M202" s="5">
        <v>13</v>
      </c>
      <c r="N202" s="21">
        <f t="shared" ref="N202:N203" si="233">SUM(G202:M202)</f>
        <v>84</v>
      </c>
      <c r="O202" s="6">
        <f t="shared" ref="O202:O203" si="234">N202/35</f>
        <v>2.4</v>
      </c>
      <c r="P202" s="22">
        <f t="shared" ref="P202:P203" si="235">ROUNDUP(O202,0)</f>
        <v>3</v>
      </c>
      <c r="Q202" s="7">
        <f t="shared" ref="Q202:Q203" si="236">+N202/P202</f>
        <v>28</v>
      </c>
      <c r="R202" s="72"/>
      <c r="S202" s="66">
        <v>3</v>
      </c>
      <c r="T202" s="65"/>
      <c r="U202" s="66"/>
      <c r="V202" s="65"/>
      <c r="W202" s="66"/>
      <c r="X202" s="65"/>
      <c r="Y202" s="73">
        <f t="shared" ref="Y202:Y203" si="237">SUM(R202:X202)</f>
        <v>3</v>
      </c>
      <c r="Z202" s="23"/>
    </row>
    <row r="203" spans="1:26" s="12" customFormat="1">
      <c r="A203" s="59" t="s">
        <v>315</v>
      </c>
      <c r="B203" s="45" t="s">
        <v>39</v>
      </c>
      <c r="C203" s="31" t="s">
        <v>316</v>
      </c>
      <c r="D203" s="52"/>
      <c r="E203" s="45"/>
      <c r="F203" s="31"/>
      <c r="G203" s="5">
        <v>41</v>
      </c>
      <c r="H203" s="4">
        <v>1</v>
      </c>
      <c r="I203" s="5">
        <v>1</v>
      </c>
      <c r="J203" s="4">
        <v>24</v>
      </c>
      <c r="K203" s="5">
        <v>4</v>
      </c>
      <c r="L203" s="27"/>
      <c r="M203" s="5">
        <v>13</v>
      </c>
      <c r="N203" s="21">
        <f t="shared" si="233"/>
        <v>84</v>
      </c>
      <c r="O203" s="6">
        <f t="shared" si="234"/>
        <v>2.4</v>
      </c>
      <c r="P203" s="22">
        <f t="shared" si="235"/>
        <v>3</v>
      </c>
      <c r="Q203" s="7">
        <f t="shared" si="236"/>
        <v>28</v>
      </c>
      <c r="R203" s="72"/>
      <c r="S203" s="66">
        <v>3</v>
      </c>
      <c r="T203" s="65"/>
      <c r="U203" s="66"/>
      <c r="V203" s="65"/>
      <c r="W203" s="66"/>
      <c r="X203" s="65"/>
      <c r="Y203" s="73">
        <f t="shared" si="237"/>
        <v>3</v>
      </c>
      <c r="Z203" s="23"/>
    </row>
    <row r="204" spans="1:26" s="12" customFormat="1">
      <c r="A204" s="31" t="s">
        <v>317</v>
      </c>
      <c r="B204" s="45" t="s">
        <v>295</v>
      </c>
      <c r="C204" s="31" t="s">
        <v>316</v>
      </c>
      <c r="D204" s="52"/>
      <c r="E204" s="45"/>
      <c r="F204" s="31"/>
      <c r="G204" s="8">
        <v>44</v>
      </c>
      <c r="H204" s="4">
        <v>3</v>
      </c>
      <c r="I204" s="28">
        <v>9</v>
      </c>
      <c r="J204" s="4">
        <v>20</v>
      </c>
      <c r="K204" s="5">
        <v>1</v>
      </c>
      <c r="L204" s="4">
        <v>20</v>
      </c>
      <c r="M204" s="5"/>
      <c r="N204" s="21">
        <f t="shared" si="134"/>
        <v>97</v>
      </c>
      <c r="O204" s="6">
        <f t="shared" si="135"/>
        <v>2.7714285714285714</v>
      </c>
      <c r="P204" s="22">
        <f t="shared" si="114"/>
        <v>3</v>
      </c>
      <c r="Q204" s="7">
        <f t="shared" si="115"/>
        <v>32.333333333333336</v>
      </c>
      <c r="R204" s="72"/>
      <c r="S204" s="66"/>
      <c r="T204" s="65"/>
      <c r="U204" s="66"/>
      <c r="V204" s="65"/>
      <c r="W204" s="66"/>
      <c r="X204" s="65"/>
      <c r="Y204" s="73">
        <f t="shared" si="130"/>
        <v>0</v>
      </c>
      <c r="Z204" s="23"/>
    </row>
    <row r="205" spans="1:26" s="12" customFormat="1">
      <c r="A205" s="31" t="s">
        <v>318</v>
      </c>
      <c r="B205" s="45"/>
      <c r="C205" s="31"/>
      <c r="D205" s="52"/>
      <c r="E205" s="45"/>
      <c r="F205" s="31"/>
      <c r="G205" s="5"/>
      <c r="H205" s="4"/>
      <c r="I205" s="5"/>
      <c r="J205" s="4"/>
      <c r="K205" s="5">
        <v>4</v>
      </c>
      <c r="L205" s="4"/>
      <c r="M205" s="5"/>
      <c r="N205" s="21">
        <f t="shared" si="134"/>
        <v>4</v>
      </c>
      <c r="O205" s="6">
        <f t="shared" si="135"/>
        <v>0.11428571428571428</v>
      </c>
      <c r="P205" s="22">
        <f t="shared" si="114"/>
        <v>1</v>
      </c>
      <c r="Q205" s="7">
        <f t="shared" si="115"/>
        <v>4</v>
      </c>
      <c r="R205" s="72"/>
      <c r="S205" s="66"/>
      <c r="T205" s="65"/>
      <c r="U205" s="66"/>
      <c r="V205" s="65"/>
      <c r="W205" s="66"/>
      <c r="X205" s="65"/>
      <c r="Y205" s="73">
        <f t="shared" si="130"/>
        <v>0</v>
      </c>
      <c r="Z205" s="23"/>
    </row>
    <row r="206" spans="1:26" s="12" customFormat="1">
      <c r="A206" s="59" t="s">
        <v>319</v>
      </c>
      <c r="B206" s="45" t="s">
        <v>79</v>
      </c>
      <c r="C206" s="31" t="s">
        <v>320</v>
      </c>
      <c r="D206" s="52"/>
      <c r="E206" s="45"/>
      <c r="F206" s="31"/>
      <c r="G206" s="8"/>
      <c r="H206" s="4"/>
      <c r="I206" s="5"/>
      <c r="J206" s="4"/>
      <c r="K206" s="5"/>
      <c r="L206" s="4"/>
      <c r="M206" s="5">
        <v>25</v>
      </c>
      <c r="N206" s="21">
        <f t="shared" si="134"/>
        <v>25</v>
      </c>
      <c r="O206" s="6">
        <f t="shared" si="135"/>
        <v>0.7142857142857143</v>
      </c>
      <c r="P206" s="22">
        <f t="shared" si="114"/>
        <v>1</v>
      </c>
      <c r="Q206" s="7">
        <f t="shared" si="115"/>
        <v>25</v>
      </c>
      <c r="R206" s="72"/>
      <c r="S206" s="66"/>
      <c r="T206" s="65"/>
      <c r="U206" s="66"/>
      <c r="V206" s="65"/>
      <c r="W206" s="66"/>
      <c r="X206" s="80">
        <v>1</v>
      </c>
      <c r="Y206" s="73">
        <f t="shared" si="130"/>
        <v>1</v>
      </c>
      <c r="Z206" s="23"/>
    </row>
    <row r="207" spans="1:26" s="12" customFormat="1">
      <c r="A207" s="59" t="s">
        <v>321</v>
      </c>
      <c r="B207" s="45" t="s">
        <v>79</v>
      </c>
      <c r="C207" s="31" t="s">
        <v>249</v>
      </c>
      <c r="D207" s="52"/>
      <c r="E207" s="45"/>
      <c r="F207" s="31"/>
      <c r="G207" s="8"/>
      <c r="H207" s="4"/>
      <c r="I207" s="5"/>
      <c r="J207" s="4"/>
      <c r="K207" s="5"/>
      <c r="L207" s="4"/>
      <c r="M207" s="5">
        <v>52</v>
      </c>
      <c r="N207" s="21">
        <f t="shared" si="134"/>
        <v>52</v>
      </c>
      <c r="O207" s="6">
        <f t="shared" si="135"/>
        <v>1.4857142857142858</v>
      </c>
      <c r="P207" s="22">
        <f t="shared" si="114"/>
        <v>2</v>
      </c>
      <c r="Q207" s="7">
        <f t="shared" si="115"/>
        <v>26</v>
      </c>
      <c r="R207" s="72"/>
      <c r="S207" s="66"/>
      <c r="T207" s="65"/>
      <c r="U207" s="66"/>
      <c r="V207" s="65"/>
      <c r="W207" s="66"/>
      <c r="X207" s="80">
        <v>1</v>
      </c>
      <c r="Y207" s="73">
        <f t="shared" si="130"/>
        <v>1</v>
      </c>
      <c r="Z207" s="23"/>
    </row>
    <row r="208" spans="1:26" s="12" customFormat="1">
      <c r="A208" s="59" t="s">
        <v>321</v>
      </c>
      <c r="B208" s="45" t="s">
        <v>105</v>
      </c>
      <c r="C208" s="31" t="s">
        <v>249</v>
      </c>
      <c r="D208" s="52"/>
      <c r="E208" s="45"/>
      <c r="F208" s="31"/>
      <c r="G208" s="8"/>
      <c r="H208" s="4"/>
      <c r="I208" s="5"/>
      <c r="J208" s="4"/>
      <c r="K208" s="5"/>
      <c r="L208" s="4"/>
      <c r="M208" s="5">
        <v>52</v>
      </c>
      <c r="N208" s="21">
        <f t="shared" ref="N208" si="238">SUM(G208:M208)</f>
        <v>52</v>
      </c>
      <c r="O208" s="6">
        <f t="shared" ref="O208" si="239">N208/35</f>
        <v>1.4857142857142858</v>
      </c>
      <c r="P208" s="22">
        <f t="shared" ref="P208" si="240">ROUNDUP(O208,0)</f>
        <v>2</v>
      </c>
      <c r="Q208" s="7">
        <f t="shared" ref="Q208" si="241">+N208/P208</f>
        <v>26</v>
      </c>
      <c r="R208" s="72"/>
      <c r="S208" s="66"/>
      <c r="T208" s="65"/>
      <c r="U208" s="66"/>
      <c r="V208" s="65"/>
      <c r="W208" s="66"/>
      <c r="X208" s="80">
        <v>1</v>
      </c>
      <c r="Y208" s="73">
        <f t="shared" ref="Y208" si="242">SUM(R208:X208)</f>
        <v>1</v>
      </c>
      <c r="Z208" s="23"/>
    </row>
    <row r="209" spans="1:26" s="12" customFormat="1">
      <c r="A209" s="59" t="s">
        <v>322</v>
      </c>
      <c r="B209" s="45" t="s">
        <v>47</v>
      </c>
      <c r="C209" s="31" t="s">
        <v>202</v>
      </c>
      <c r="D209" s="52" t="s">
        <v>205</v>
      </c>
      <c r="E209" s="45" t="s">
        <v>35</v>
      </c>
      <c r="F209" s="31"/>
      <c r="G209" s="5"/>
      <c r="H209" s="4"/>
      <c r="I209" s="5"/>
      <c r="J209" s="4">
        <v>16</v>
      </c>
      <c r="K209" s="5"/>
      <c r="L209" s="4"/>
      <c r="M209" s="5"/>
      <c r="N209" s="21">
        <f t="shared" si="134"/>
        <v>16</v>
      </c>
      <c r="O209" s="6">
        <f t="shared" si="135"/>
        <v>0.45714285714285713</v>
      </c>
      <c r="P209" s="22">
        <f t="shared" si="114"/>
        <v>1</v>
      </c>
      <c r="Q209" s="7">
        <f t="shared" si="115"/>
        <v>16</v>
      </c>
      <c r="R209" s="72"/>
      <c r="S209" s="66"/>
      <c r="T209" s="65"/>
      <c r="U209" s="66"/>
      <c r="V209" s="65"/>
      <c r="W209" s="66"/>
      <c r="X209" s="65"/>
      <c r="Y209" s="73">
        <f t="shared" si="130"/>
        <v>0</v>
      </c>
      <c r="Z209" s="23"/>
    </row>
    <row r="210" spans="1:26" s="12" customFormat="1">
      <c r="A210" s="59" t="s">
        <v>323</v>
      </c>
      <c r="B210" s="45" t="s">
        <v>116</v>
      </c>
      <c r="C210" s="31" t="s">
        <v>152</v>
      </c>
      <c r="D210" s="52" t="s">
        <v>324</v>
      </c>
      <c r="E210" s="45" t="s">
        <v>35</v>
      </c>
      <c r="F210" s="31"/>
      <c r="G210" s="5"/>
      <c r="H210" s="4"/>
      <c r="I210" s="5"/>
      <c r="J210" s="4"/>
      <c r="K210" s="5"/>
      <c r="L210" s="4">
        <v>16</v>
      </c>
      <c r="M210" s="5"/>
      <c r="N210" s="21">
        <f t="shared" si="134"/>
        <v>16</v>
      </c>
      <c r="O210" s="6">
        <f t="shared" si="135"/>
        <v>0.45714285714285713</v>
      </c>
      <c r="P210" s="22">
        <f t="shared" si="114"/>
        <v>1</v>
      </c>
      <c r="Q210" s="7">
        <f t="shared" si="115"/>
        <v>16</v>
      </c>
      <c r="R210" s="72"/>
      <c r="S210" s="66"/>
      <c r="T210" s="65"/>
      <c r="U210" s="66"/>
      <c r="V210" s="65"/>
      <c r="W210" s="66"/>
      <c r="X210" s="65"/>
      <c r="Y210" s="73">
        <f t="shared" si="130"/>
        <v>0</v>
      </c>
      <c r="Z210" s="23"/>
    </row>
    <row r="211" spans="1:26" s="12" customFormat="1">
      <c r="A211" s="59" t="s">
        <v>325</v>
      </c>
      <c r="B211" s="45" t="s">
        <v>32</v>
      </c>
      <c r="C211" s="31" t="s">
        <v>249</v>
      </c>
      <c r="D211" s="52"/>
      <c r="E211" s="45"/>
      <c r="F211" s="31"/>
      <c r="G211" s="5"/>
      <c r="H211" s="4">
        <v>9</v>
      </c>
      <c r="I211" s="5"/>
      <c r="J211" s="4"/>
      <c r="K211" s="5"/>
      <c r="L211" s="4">
        <v>10</v>
      </c>
      <c r="M211" s="5">
        <v>30</v>
      </c>
      <c r="N211" s="21">
        <f t="shared" si="134"/>
        <v>49</v>
      </c>
      <c r="O211" s="6">
        <f t="shared" si="135"/>
        <v>1.4</v>
      </c>
      <c r="P211" s="22">
        <f t="shared" ref="P211:P214" si="243">ROUNDUP(O211,0)</f>
        <v>2</v>
      </c>
      <c r="Q211" s="7">
        <f t="shared" ref="Q211:Q214" si="244">+N211/P211</f>
        <v>24.5</v>
      </c>
      <c r="R211" s="72"/>
      <c r="S211" s="66">
        <v>2</v>
      </c>
      <c r="T211" s="65"/>
      <c r="U211" s="66"/>
      <c r="V211" s="65"/>
      <c r="W211" s="66"/>
      <c r="X211" s="65"/>
      <c r="Y211" s="73">
        <f t="shared" si="130"/>
        <v>2</v>
      </c>
      <c r="Z211" s="23"/>
    </row>
    <row r="212" spans="1:26" s="12" customFormat="1">
      <c r="A212" s="59" t="s">
        <v>325</v>
      </c>
      <c r="B212" s="45" t="s">
        <v>37</v>
      </c>
      <c r="C212" s="31" t="s">
        <v>249</v>
      </c>
      <c r="D212" s="52"/>
      <c r="E212" s="45"/>
      <c r="F212" s="31"/>
      <c r="G212" s="5"/>
      <c r="H212" s="4">
        <v>9</v>
      </c>
      <c r="I212" s="5"/>
      <c r="J212" s="4"/>
      <c r="K212" s="5"/>
      <c r="L212" s="4">
        <v>10</v>
      </c>
      <c r="M212" s="5">
        <v>30</v>
      </c>
      <c r="N212" s="21">
        <f t="shared" ref="N212" si="245">SUM(G212:M212)</f>
        <v>49</v>
      </c>
      <c r="O212" s="6">
        <f t="shared" ref="O212" si="246">N212/35</f>
        <v>1.4</v>
      </c>
      <c r="P212" s="22">
        <f t="shared" ref="P212" si="247">ROUNDUP(O212,0)</f>
        <v>2</v>
      </c>
      <c r="Q212" s="7">
        <f t="shared" ref="Q212" si="248">+N212/P212</f>
        <v>24.5</v>
      </c>
      <c r="R212" s="72"/>
      <c r="S212" s="66">
        <v>2</v>
      </c>
      <c r="T212" s="65"/>
      <c r="U212" s="66"/>
      <c r="V212" s="65"/>
      <c r="W212" s="66"/>
      <c r="X212" s="65"/>
      <c r="Y212" s="73">
        <f t="shared" ref="Y212" si="249">SUM(R212:X212)</f>
        <v>2</v>
      </c>
      <c r="Z212" s="23"/>
    </row>
    <row r="213" spans="1:26" s="12" customFormat="1">
      <c r="A213" s="59" t="s">
        <v>326</v>
      </c>
      <c r="B213" s="45" t="s">
        <v>47</v>
      </c>
      <c r="C213" s="31" t="s">
        <v>120</v>
      </c>
      <c r="D213" s="52" t="s">
        <v>327</v>
      </c>
      <c r="E213" s="45" t="s">
        <v>35</v>
      </c>
      <c r="F213" s="31"/>
      <c r="G213" s="5"/>
      <c r="H213" s="4"/>
      <c r="I213" s="5"/>
      <c r="J213" s="4">
        <v>30</v>
      </c>
      <c r="K213" s="5"/>
      <c r="L213" s="4"/>
      <c r="M213" s="5"/>
      <c r="N213" s="21">
        <f t="shared" si="134"/>
        <v>30</v>
      </c>
      <c r="O213" s="6">
        <f t="shared" si="135"/>
        <v>0.8571428571428571</v>
      </c>
      <c r="P213" s="22">
        <f t="shared" si="243"/>
        <v>1</v>
      </c>
      <c r="Q213" s="7">
        <f t="shared" si="244"/>
        <v>30</v>
      </c>
      <c r="R213" s="72"/>
      <c r="S213" s="66"/>
      <c r="T213" s="65"/>
      <c r="U213" s="66"/>
      <c r="V213" s="65"/>
      <c r="W213" s="66"/>
      <c r="X213" s="65"/>
      <c r="Y213" s="73">
        <f t="shared" si="130"/>
        <v>0</v>
      </c>
      <c r="Z213" s="23"/>
    </row>
    <row r="214" spans="1:26" s="12" customFormat="1" ht="28.8">
      <c r="A214" s="59" t="s">
        <v>328</v>
      </c>
      <c r="B214" s="45" t="s">
        <v>47</v>
      </c>
      <c r="C214" s="31" t="s">
        <v>120</v>
      </c>
      <c r="D214" s="52" t="s">
        <v>329</v>
      </c>
      <c r="E214" s="45" t="s">
        <v>35</v>
      </c>
      <c r="F214" s="31"/>
      <c r="G214" s="8"/>
      <c r="H214" s="4"/>
      <c r="I214" s="5"/>
      <c r="J214" s="4">
        <v>19</v>
      </c>
      <c r="K214" s="5"/>
      <c r="L214" s="4"/>
      <c r="M214" s="5"/>
      <c r="N214" s="21">
        <f t="shared" si="134"/>
        <v>19</v>
      </c>
      <c r="O214" s="6">
        <f t="shared" si="135"/>
        <v>0.54285714285714282</v>
      </c>
      <c r="P214" s="22">
        <f t="shared" si="243"/>
        <v>1</v>
      </c>
      <c r="Q214" s="7">
        <f t="shared" si="244"/>
        <v>19</v>
      </c>
      <c r="R214" s="72"/>
      <c r="S214" s="66"/>
      <c r="T214" s="65"/>
      <c r="U214" s="66"/>
      <c r="V214" s="65"/>
      <c r="W214" s="66"/>
      <c r="X214" s="65"/>
      <c r="Y214" s="73">
        <f t="shared" si="130"/>
        <v>0</v>
      </c>
      <c r="Z214" s="23"/>
    </row>
    <row r="215" spans="1:26" s="12" customFormat="1">
      <c r="A215" s="35"/>
      <c r="B215" s="50"/>
      <c r="C215" s="35"/>
      <c r="D215" s="57"/>
      <c r="E215" s="50"/>
      <c r="F215" s="35"/>
      <c r="G215" s="15"/>
      <c r="H215" s="15"/>
      <c r="I215" s="15"/>
      <c r="J215" s="15"/>
      <c r="K215" s="15"/>
      <c r="L215" s="15"/>
      <c r="M215" s="15"/>
      <c r="N215" s="15"/>
      <c r="O215" s="16"/>
      <c r="P215" s="15"/>
      <c r="Q215" s="16"/>
      <c r="R215" s="50">
        <f t="shared" ref="R215:X215" si="250">SUM(R3:R214)</f>
        <v>61</v>
      </c>
      <c r="S215" s="50">
        <f t="shared" si="250"/>
        <v>30</v>
      </c>
      <c r="T215" s="50">
        <f t="shared" si="250"/>
        <v>47</v>
      </c>
      <c r="U215" s="50">
        <f t="shared" si="250"/>
        <v>56</v>
      </c>
      <c r="V215" s="50">
        <f t="shared" si="250"/>
        <v>45</v>
      </c>
      <c r="W215" s="50">
        <f t="shared" si="250"/>
        <v>35</v>
      </c>
      <c r="X215" s="50">
        <f t="shared" si="250"/>
        <v>72</v>
      </c>
      <c r="Y215" s="50"/>
      <c r="Z215" s="23"/>
    </row>
    <row r="216" spans="1:26" s="12" customFormat="1">
      <c r="A216" s="35"/>
      <c r="B216" s="50"/>
      <c r="C216" s="35"/>
      <c r="D216" s="57"/>
      <c r="E216" s="50"/>
      <c r="F216" s="35"/>
      <c r="G216" s="15"/>
      <c r="H216" s="15"/>
      <c r="I216" s="15"/>
      <c r="J216" s="15"/>
      <c r="K216" s="15"/>
      <c r="L216" s="15"/>
      <c r="M216" s="15"/>
      <c r="N216" s="15"/>
      <c r="O216" s="16"/>
      <c r="P216" s="15"/>
      <c r="Q216" s="16"/>
      <c r="R216" s="50"/>
      <c r="S216" s="50"/>
      <c r="T216" s="50"/>
      <c r="U216" s="50"/>
      <c r="V216" s="50"/>
      <c r="W216" s="50"/>
      <c r="X216" s="50"/>
      <c r="Y216" s="50"/>
      <c r="Z216" s="23"/>
    </row>
    <row r="217" spans="1:26" s="12" customFormat="1">
      <c r="A217" s="35"/>
      <c r="B217" s="50"/>
      <c r="C217" s="35"/>
      <c r="D217" s="57"/>
      <c r="E217" s="50"/>
      <c r="F217" s="35"/>
      <c r="G217" s="15"/>
      <c r="H217" s="15"/>
      <c r="I217" s="15"/>
      <c r="J217" s="15"/>
      <c r="K217" s="15"/>
      <c r="L217" s="15"/>
      <c r="M217" s="15"/>
      <c r="N217" s="15"/>
      <c r="O217" s="16"/>
      <c r="P217" s="15"/>
      <c r="Q217" s="16"/>
      <c r="R217" s="50"/>
      <c r="S217" s="50"/>
      <c r="T217" s="50"/>
      <c r="U217" s="50"/>
      <c r="V217" s="50"/>
      <c r="W217" s="50"/>
      <c r="X217" s="50"/>
      <c r="Y217" s="50"/>
      <c r="Z217" s="23"/>
    </row>
    <row r="218" spans="1:26" s="12" customFormat="1">
      <c r="A218" s="35"/>
      <c r="B218" s="50"/>
      <c r="C218" s="35"/>
      <c r="D218" s="57"/>
      <c r="E218" s="50"/>
      <c r="F218" s="3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6"/>
      <c r="R218" s="50"/>
      <c r="S218" s="50"/>
      <c r="T218" s="50"/>
      <c r="U218" s="50"/>
      <c r="V218" s="50"/>
      <c r="W218" s="50"/>
      <c r="X218" s="50"/>
      <c r="Y218" s="50"/>
      <c r="Z218" s="23"/>
    </row>
    <row r="219" spans="1:26" s="12" customFormat="1">
      <c r="A219" s="35"/>
      <c r="B219" s="50"/>
      <c r="C219" s="35"/>
      <c r="D219" s="57"/>
      <c r="E219" s="50"/>
      <c r="F219" s="3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6"/>
      <c r="R219" s="50"/>
      <c r="S219" s="50"/>
      <c r="T219" s="50"/>
      <c r="U219" s="50"/>
      <c r="V219" s="50"/>
      <c r="W219" s="50"/>
      <c r="X219" s="50"/>
      <c r="Y219" s="50"/>
      <c r="Z219" s="23"/>
    </row>
    <row r="220" spans="1:26" s="12" customFormat="1">
      <c r="A220" s="35"/>
      <c r="B220" s="50"/>
      <c r="C220" s="35"/>
      <c r="D220" s="57"/>
      <c r="E220" s="50"/>
      <c r="F220" s="3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6"/>
      <c r="R220" s="50"/>
      <c r="S220" s="50"/>
      <c r="T220" s="50"/>
      <c r="U220" s="50"/>
      <c r="V220" s="50"/>
      <c r="W220" s="50"/>
      <c r="X220" s="50"/>
      <c r="Y220" s="50"/>
      <c r="Z220" s="23"/>
    </row>
    <row r="221" spans="1:26" s="12" customFormat="1">
      <c r="A221" s="35"/>
      <c r="B221" s="50"/>
      <c r="C221" s="35"/>
      <c r="D221" s="57"/>
      <c r="E221" s="50"/>
      <c r="F221" s="3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6"/>
      <c r="R221" s="50"/>
      <c r="S221" s="50"/>
      <c r="T221" s="50"/>
      <c r="U221" s="50"/>
      <c r="V221" s="50"/>
      <c r="W221" s="50"/>
      <c r="X221" s="50"/>
      <c r="Y221" s="50"/>
      <c r="Z221" s="23"/>
    </row>
    <row r="222" spans="1:26" s="12" customFormat="1">
      <c r="A222" s="35"/>
      <c r="B222" s="50"/>
      <c r="C222" s="35"/>
      <c r="D222" s="57"/>
      <c r="E222" s="50"/>
      <c r="F222" s="3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6"/>
      <c r="R222" s="50"/>
      <c r="S222" s="50"/>
      <c r="T222" s="50"/>
      <c r="U222" s="50"/>
      <c r="V222" s="50"/>
      <c r="W222" s="50"/>
      <c r="X222" s="50"/>
      <c r="Y222" s="50"/>
      <c r="Z222" s="23"/>
    </row>
    <row r="223" spans="1:26" s="12" customFormat="1">
      <c r="A223" s="35"/>
      <c r="B223" s="50"/>
      <c r="C223" s="35"/>
      <c r="D223" s="57"/>
      <c r="E223" s="50"/>
      <c r="F223" s="3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6"/>
      <c r="R223" s="50"/>
      <c r="S223" s="50"/>
      <c r="T223" s="50"/>
      <c r="U223" s="50"/>
      <c r="V223" s="50"/>
      <c r="W223" s="50"/>
      <c r="X223" s="50"/>
      <c r="Y223" s="50"/>
      <c r="Z223" s="23"/>
    </row>
    <row r="224" spans="1:26" s="12" customFormat="1">
      <c r="A224" s="35"/>
      <c r="B224" s="50"/>
      <c r="C224" s="35"/>
      <c r="D224" s="57"/>
      <c r="E224" s="50"/>
      <c r="F224" s="3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6"/>
      <c r="R224" s="50"/>
      <c r="S224" s="50"/>
      <c r="T224" s="50"/>
      <c r="U224" s="50"/>
      <c r="V224" s="50"/>
      <c r="W224" s="50"/>
      <c r="X224" s="50"/>
      <c r="Y224" s="50"/>
      <c r="Z224" s="23"/>
    </row>
    <row r="225" spans="1:26" s="12" customFormat="1">
      <c r="A225" s="35"/>
      <c r="B225" s="50"/>
      <c r="C225" s="35"/>
      <c r="D225" s="57"/>
      <c r="E225" s="50"/>
      <c r="F225" s="3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6"/>
      <c r="R225" s="50"/>
      <c r="S225" s="50"/>
      <c r="T225" s="50"/>
      <c r="U225" s="50"/>
      <c r="V225" s="50"/>
      <c r="W225" s="50"/>
      <c r="X225" s="50"/>
      <c r="Y225" s="50"/>
      <c r="Z225" s="23"/>
    </row>
    <row r="226" spans="1:26" s="12" customFormat="1">
      <c r="A226" s="35"/>
      <c r="B226" s="50"/>
      <c r="C226" s="35"/>
      <c r="D226" s="57"/>
      <c r="E226" s="50"/>
      <c r="F226" s="3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6"/>
      <c r="R226" s="50"/>
      <c r="S226" s="50"/>
      <c r="T226" s="50"/>
      <c r="U226" s="50"/>
      <c r="V226" s="50"/>
      <c r="W226" s="50"/>
      <c r="X226" s="50"/>
      <c r="Y226" s="50"/>
      <c r="Z226" s="23"/>
    </row>
    <row r="227" spans="1:26" s="12" customFormat="1">
      <c r="A227" s="35"/>
      <c r="B227" s="50"/>
      <c r="C227" s="35"/>
      <c r="D227" s="57"/>
      <c r="E227" s="50"/>
      <c r="F227" s="3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6"/>
      <c r="R227" s="50"/>
      <c r="S227" s="50"/>
      <c r="T227" s="50"/>
      <c r="U227" s="50"/>
      <c r="V227" s="50"/>
      <c r="W227" s="50"/>
      <c r="X227" s="50"/>
      <c r="Y227" s="50"/>
      <c r="Z227" s="23"/>
    </row>
    <row r="228" spans="1:26" s="12" customFormat="1">
      <c r="A228" s="35"/>
      <c r="B228" s="50"/>
      <c r="C228" s="35"/>
      <c r="D228" s="57"/>
      <c r="E228" s="50"/>
      <c r="F228" s="3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6"/>
      <c r="R228" s="50"/>
      <c r="S228" s="50"/>
      <c r="T228" s="50"/>
      <c r="U228" s="50"/>
      <c r="V228" s="50"/>
      <c r="W228" s="50"/>
      <c r="X228" s="50"/>
      <c r="Y228" s="50"/>
      <c r="Z228" s="23"/>
    </row>
    <row r="229" spans="1:26" s="12" customFormat="1">
      <c r="A229" s="35"/>
      <c r="B229" s="50"/>
      <c r="C229" s="35"/>
      <c r="D229" s="57"/>
      <c r="E229" s="50"/>
      <c r="F229" s="3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6"/>
      <c r="R229" s="50"/>
      <c r="S229" s="50"/>
      <c r="T229" s="50"/>
      <c r="U229" s="50"/>
      <c r="V229" s="50"/>
      <c r="W229" s="50"/>
      <c r="X229" s="50"/>
      <c r="Y229" s="50"/>
      <c r="Z229" s="23"/>
    </row>
    <row r="230" spans="1:26" s="12" customFormat="1">
      <c r="A230" s="35"/>
      <c r="B230" s="50"/>
      <c r="C230" s="35"/>
      <c r="D230" s="57"/>
      <c r="E230" s="50"/>
      <c r="F230" s="3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6"/>
      <c r="R230" s="50"/>
      <c r="S230" s="50"/>
      <c r="T230" s="50"/>
      <c r="U230" s="50"/>
      <c r="V230" s="50"/>
      <c r="W230" s="50"/>
      <c r="X230" s="50"/>
      <c r="Y230" s="50"/>
      <c r="Z230" s="23"/>
    </row>
    <row r="231" spans="1:26" s="12" customFormat="1">
      <c r="A231" s="35"/>
      <c r="B231" s="50"/>
      <c r="C231" s="35"/>
      <c r="D231" s="57"/>
      <c r="E231" s="50"/>
      <c r="F231" s="3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6"/>
      <c r="R231" s="50"/>
      <c r="S231" s="50"/>
      <c r="T231" s="50"/>
      <c r="U231" s="50"/>
      <c r="V231" s="50"/>
      <c r="W231" s="50"/>
      <c r="X231" s="50"/>
      <c r="Y231" s="50"/>
      <c r="Z231" s="23"/>
    </row>
    <row r="232" spans="1:26" s="12" customFormat="1">
      <c r="A232" s="35"/>
      <c r="B232" s="50"/>
      <c r="C232" s="35"/>
      <c r="D232" s="57"/>
      <c r="E232" s="50"/>
      <c r="F232" s="3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6"/>
      <c r="R232" s="50"/>
      <c r="S232" s="50"/>
      <c r="T232" s="50"/>
      <c r="U232" s="50"/>
      <c r="V232" s="50"/>
      <c r="W232" s="50"/>
      <c r="X232" s="50"/>
      <c r="Y232" s="50"/>
      <c r="Z232" s="23"/>
    </row>
    <row r="233" spans="1:26" s="12" customFormat="1">
      <c r="A233" s="35"/>
      <c r="B233" s="50"/>
      <c r="C233" s="35"/>
      <c r="D233" s="57"/>
      <c r="E233" s="50"/>
      <c r="F233" s="3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6"/>
      <c r="R233" s="50"/>
      <c r="S233" s="50"/>
      <c r="T233" s="50"/>
      <c r="U233" s="50"/>
      <c r="V233" s="50"/>
      <c r="W233" s="50"/>
      <c r="X233" s="50"/>
      <c r="Y233" s="50"/>
      <c r="Z233" s="23"/>
    </row>
    <row r="234" spans="1:26" s="12" customFormat="1">
      <c r="A234" s="35"/>
      <c r="B234" s="50"/>
      <c r="C234" s="35"/>
      <c r="D234" s="57"/>
      <c r="E234" s="50"/>
      <c r="F234" s="3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6"/>
      <c r="R234" s="50"/>
      <c r="S234" s="50"/>
      <c r="T234" s="50"/>
      <c r="U234" s="50"/>
      <c r="V234" s="50"/>
      <c r="W234" s="50"/>
      <c r="X234" s="50"/>
      <c r="Y234" s="50"/>
      <c r="Z234" s="23"/>
    </row>
    <row r="235" spans="1:26" s="12" customFormat="1">
      <c r="A235" s="35"/>
      <c r="B235" s="50"/>
      <c r="C235" s="35"/>
      <c r="D235" s="57"/>
      <c r="E235" s="50"/>
      <c r="F235" s="3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6"/>
      <c r="R235" s="50"/>
      <c r="S235" s="50"/>
      <c r="T235" s="50"/>
      <c r="U235" s="50"/>
      <c r="V235" s="50"/>
      <c r="W235" s="50"/>
      <c r="X235" s="50"/>
      <c r="Y235" s="50"/>
      <c r="Z235" s="23"/>
    </row>
    <row r="236" spans="1:26" s="12" customFormat="1">
      <c r="A236" s="35"/>
      <c r="B236" s="50"/>
      <c r="C236" s="35"/>
      <c r="D236" s="57"/>
      <c r="E236" s="50"/>
      <c r="F236" s="3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6"/>
      <c r="R236" s="50"/>
      <c r="S236" s="50"/>
      <c r="T236" s="50"/>
      <c r="U236" s="50"/>
      <c r="V236" s="50"/>
      <c r="W236" s="50"/>
      <c r="X236" s="50"/>
      <c r="Y236" s="50"/>
      <c r="Z236" s="23"/>
    </row>
    <row r="237" spans="1:26" s="12" customFormat="1">
      <c r="A237" s="35"/>
      <c r="B237" s="50"/>
      <c r="C237" s="35"/>
      <c r="D237" s="57"/>
      <c r="E237" s="50"/>
      <c r="F237" s="3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6"/>
      <c r="R237" s="50"/>
      <c r="S237" s="50"/>
      <c r="T237" s="50"/>
      <c r="U237" s="50"/>
      <c r="V237" s="50"/>
      <c r="W237" s="50"/>
      <c r="X237" s="50"/>
      <c r="Y237" s="50"/>
      <c r="Z237" s="23"/>
    </row>
    <row r="238" spans="1:26" s="12" customFormat="1">
      <c r="A238" s="35"/>
      <c r="B238" s="50"/>
      <c r="C238" s="35"/>
      <c r="D238" s="57"/>
      <c r="E238" s="50"/>
      <c r="F238" s="3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6"/>
      <c r="R238" s="50"/>
      <c r="S238" s="50"/>
      <c r="T238" s="50"/>
      <c r="U238" s="50"/>
      <c r="V238" s="50"/>
      <c r="W238" s="50"/>
      <c r="X238" s="50"/>
      <c r="Y238" s="50"/>
      <c r="Z238" s="23"/>
    </row>
    <row r="239" spans="1:26" s="12" customFormat="1">
      <c r="A239" s="35"/>
      <c r="B239" s="50"/>
      <c r="C239" s="35"/>
      <c r="D239" s="57"/>
      <c r="E239" s="50"/>
      <c r="F239" s="3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6"/>
      <c r="R239" s="50"/>
      <c r="S239" s="50"/>
      <c r="T239" s="50"/>
      <c r="U239" s="50"/>
      <c r="V239" s="50"/>
      <c r="W239" s="50"/>
      <c r="X239" s="50"/>
      <c r="Y239" s="50"/>
      <c r="Z239" s="23"/>
    </row>
    <row r="240" spans="1:26" s="12" customFormat="1">
      <c r="A240" s="35"/>
      <c r="B240" s="50"/>
      <c r="C240" s="35"/>
      <c r="D240" s="57"/>
      <c r="E240" s="50"/>
      <c r="F240" s="3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6"/>
      <c r="R240" s="50"/>
      <c r="S240" s="50"/>
      <c r="T240" s="50"/>
      <c r="U240" s="50"/>
      <c r="V240" s="50"/>
      <c r="W240" s="50"/>
      <c r="X240" s="50"/>
      <c r="Y240" s="50"/>
      <c r="Z240" s="23"/>
    </row>
    <row r="241" spans="1:26" s="12" customFormat="1">
      <c r="A241" s="35"/>
      <c r="B241" s="50"/>
      <c r="C241" s="35"/>
      <c r="D241" s="57"/>
      <c r="E241" s="50"/>
      <c r="F241" s="3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6"/>
      <c r="R241" s="50"/>
      <c r="S241" s="50"/>
      <c r="T241" s="50"/>
      <c r="U241" s="50"/>
      <c r="V241" s="50"/>
      <c r="W241" s="50"/>
      <c r="X241" s="50"/>
      <c r="Y241" s="50"/>
      <c r="Z241" s="23"/>
    </row>
    <row r="242" spans="1:26" s="12" customFormat="1">
      <c r="A242" s="35"/>
      <c r="B242" s="50"/>
      <c r="C242" s="35"/>
      <c r="D242" s="57"/>
      <c r="E242" s="50"/>
      <c r="F242" s="3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6"/>
      <c r="R242" s="50"/>
      <c r="S242" s="50"/>
      <c r="T242" s="50"/>
      <c r="U242" s="50"/>
      <c r="V242" s="50"/>
      <c r="W242" s="50"/>
      <c r="X242" s="50"/>
      <c r="Y242" s="50"/>
      <c r="Z242" s="23"/>
    </row>
    <row r="243" spans="1:26" s="12" customFormat="1">
      <c r="A243" s="35"/>
      <c r="B243" s="50"/>
      <c r="C243" s="35"/>
      <c r="D243" s="57"/>
      <c r="E243" s="50"/>
      <c r="F243" s="3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6"/>
      <c r="R243" s="50"/>
      <c r="S243" s="50"/>
      <c r="T243" s="50"/>
      <c r="U243" s="50"/>
      <c r="V243" s="50"/>
      <c r="W243" s="50"/>
      <c r="X243" s="50"/>
      <c r="Y243" s="50"/>
      <c r="Z243" s="23"/>
    </row>
    <row r="244" spans="1:26" s="12" customFormat="1">
      <c r="A244" s="35"/>
      <c r="B244" s="50"/>
      <c r="C244" s="35"/>
      <c r="D244" s="57"/>
      <c r="E244" s="50"/>
      <c r="F244" s="3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6"/>
      <c r="R244" s="50"/>
      <c r="S244" s="50"/>
      <c r="T244" s="50"/>
      <c r="U244" s="50"/>
      <c r="V244" s="50"/>
      <c r="W244" s="50"/>
      <c r="X244" s="50"/>
      <c r="Y244" s="50"/>
      <c r="Z244" s="23"/>
    </row>
    <row r="245" spans="1:26" s="12" customFormat="1">
      <c r="A245" s="35"/>
      <c r="B245" s="50"/>
      <c r="C245" s="35"/>
      <c r="D245" s="57"/>
      <c r="E245" s="50"/>
      <c r="F245" s="3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6"/>
      <c r="R245" s="50"/>
      <c r="S245" s="50"/>
      <c r="T245" s="50"/>
      <c r="U245" s="50"/>
      <c r="V245" s="50"/>
      <c r="W245" s="50"/>
      <c r="X245" s="50"/>
      <c r="Y245" s="50"/>
      <c r="Z245" s="23"/>
    </row>
    <row r="246" spans="1:26" s="12" customFormat="1">
      <c r="A246" s="35"/>
      <c r="B246" s="50"/>
      <c r="C246" s="35"/>
      <c r="D246" s="57"/>
      <c r="E246" s="50"/>
      <c r="F246" s="3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6"/>
      <c r="R246" s="50"/>
      <c r="S246" s="50"/>
      <c r="T246" s="50"/>
      <c r="U246" s="50"/>
      <c r="V246" s="50"/>
      <c r="W246" s="50"/>
      <c r="X246" s="50"/>
      <c r="Y246" s="50"/>
      <c r="Z246" s="23"/>
    </row>
    <row r="247" spans="1:26" s="12" customFormat="1">
      <c r="A247" s="35"/>
      <c r="B247" s="50"/>
      <c r="C247" s="35"/>
      <c r="D247" s="57"/>
      <c r="E247" s="50"/>
      <c r="F247" s="3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6"/>
      <c r="R247" s="50"/>
      <c r="S247" s="50"/>
      <c r="T247" s="50"/>
      <c r="U247" s="50"/>
      <c r="V247" s="50"/>
      <c r="W247" s="50"/>
      <c r="X247" s="50"/>
      <c r="Y247" s="50"/>
      <c r="Z247" s="23"/>
    </row>
    <row r="248" spans="1:26" s="12" customFormat="1">
      <c r="A248" s="35"/>
      <c r="B248" s="50"/>
      <c r="C248" s="35"/>
      <c r="D248" s="57"/>
      <c r="E248" s="50"/>
      <c r="F248" s="3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6"/>
      <c r="R248" s="50"/>
      <c r="S248" s="50"/>
      <c r="T248" s="50"/>
      <c r="U248" s="50"/>
      <c r="V248" s="50"/>
      <c r="W248" s="50"/>
      <c r="X248" s="50"/>
      <c r="Y248" s="50"/>
      <c r="Z248" s="23"/>
    </row>
    <row r="249" spans="1:26" s="12" customFormat="1">
      <c r="A249" s="35"/>
      <c r="B249" s="50"/>
      <c r="C249" s="35"/>
      <c r="D249" s="57"/>
      <c r="E249" s="50"/>
      <c r="F249" s="3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6"/>
      <c r="R249" s="50"/>
      <c r="S249" s="50"/>
      <c r="T249" s="50"/>
      <c r="U249" s="50"/>
      <c r="V249" s="50"/>
      <c r="W249" s="50"/>
      <c r="X249" s="50"/>
      <c r="Y249" s="50"/>
      <c r="Z249" s="23"/>
    </row>
    <row r="250" spans="1:26" s="12" customFormat="1">
      <c r="A250" s="35"/>
      <c r="B250" s="50"/>
      <c r="C250" s="35"/>
      <c r="D250" s="57"/>
      <c r="E250" s="50"/>
      <c r="F250" s="3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6"/>
      <c r="R250" s="50"/>
      <c r="S250" s="50"/>
      <c r="T250" s="50"/>
      <c r="U250" s="50"/>
      <c r="V250" s="50"/>
      <c r="W250" s="50"/>
      <c r="X250" s="50"/>
      <c r="Y250" s="50"/>
      <c r="Z250" s="23"/>
    </row>
    <row r="251" spans="1:26" s="12" customFormat="1">
      <c r="A251" s="35"/>
      <c r="B251" s="50"/>
      <c r="C251" s="35"/>
      <c r="D251" s="57"/>
      <c r="E251" s="50"/>
      <c r="F251" s="3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6"/>
      <c r="R251" s="50"/>
      <c r="S251" s="50"/>
      <c r="T251" s="50"/>
      <c r="U251" s="50"/>
      <c r="V251" s="50"/>
      <c r="W251" s="50"/>
      <c r="X251" s="50"/>
      <c r="Y251" s="50"/>
      <c r="Z251" s="23"/>
    </row>
    <row r="252" spans="1:26" s="12" customFormat="1">
      <c r="A252" s="35"/>
      <c r="B252" s="50"/>
      <c r="C252" s="35"/>
      <c r="D252" s="57"/>
      <c r="E252" s="50"/>
      <c r="F252" s="3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6"/>
      <c r="R252" s="50"/>
      <c r="S252" s="50"/>
      <c r="T252" s="50"/>
      <c r="U252" s="50"/>
      <c r="V252" s="50"/>
      <c r="W252" s="50"/>
      <c r="X252" s="50"/>
      <c r="Y252" s="50"/>
      <c r="Z252" s="23"/>
    </row>
    <row r="253" spans="1:26" s="12" customFormat="1">
      <c r="A253" s="35"/>
      <c r="B253" s="50"/>
      <c r="C253" s="35"/>
      <c r="D253" s="57"/>
      <c r="E253" s="50"/>
      <c r="F253" s="3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6"/>
      <c r="R253" s="50"/>
      <c r="S253" s="50"/>
      <c r="T253" s="50"/>
      <c r="U253" s="50"/>
      <c r="V253" s="50"/>
      <c r="W253" s="50"/>
      <c r="X253" s="50"/>
      <c r="Y253" s="50"/>
      <c r="Z253" s="23"/>
    </row>
    <row r="254" spans="1:26" s="12" customFormat="1">
      <c r="A254" s="35"/>
      <c r="B254" s="50"/>
      <c r="C254" s="35"/>
      <c r="D254" s="57"/>
      <c r="E254" s="50"/>
      <c r="F254" s="3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6"/>
      <c r="R254" s="50"/>
      <c r="S254" s="50"/>
      <c r="T254" s="50"/>
      <c r="U254" s="50"/>
      <c r="V254" s="50"/>
      <c r="W254" s="50"/>
      <c r="X254" s="50"/>
      <c r="Y254" s="50"/>
      <c r="Z254" s="23"/>
    </row>
    <row r="255" spans="1:26" s="12" customFormat="1">
      <c r="A255" s="35"/>
      <c r="B255" s="50"/>
      <c r="C255" s="35"/>
      <c r="D255" s="57"/>
      <c r="E255" s="50"/>
      <c r="F255" s="3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6"/>
      <c r="R255" s="50"/>
      <c r="S255" s="50"/>
      <c r="T255" s="50"/>
      <c r="U255" s="50"/>
      <c r="V255" s="50"/>
      <c r="W255" s="50"/>
      <c r="X255" s="50"/>
      <c r="Y255" s="50"/>
      <c r="Z255" s="23"/>
    </row>
    <row r="256" spans="1:26" s="12" customFormat="1">
      <c r="A256" s="35"/>
      <c r="B256" s="50"/>
      <c r="C256" s="35"/>
      <c r="D256" s="57"/>
      <c r="E256" s="50"/>
      <c r="F256" s="3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6"/>
      <c r="R256" s="50"/>
      <c r="S256" s="50"/>
      <c r="T256" s="50"/>
      <c r="U256" s="50"/>
      <c r="V256" s="50"/>
      <c r="W256" s="50"/>
      <c r="X256" s="50"/>
      <c r="Y256" s="50"/>
      <c r="Z256" s="23"/>
    </row>
    <row r="257" spans="1:26" s="12" customFormat="1">
      <c r="A257" s="35"/>
      <c r="B257" s="50"/>
      <c r="C257" s="35"/>
      <c r="D257" s="57"/>
      <c r="E257" s="50"/>
      <c r="F257" s="3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6"/>
      <c r="R257" s="50"/>
      <c r="S257" s="50"/>
      <c r="T257" s="50"/>
      <c r="U257" s="50"/>
      <c r="V257" s="50"/>
      <c r="W257" s="50"/>
      <c r="X257" s="50"/>
      <c r="Y257" s="50"/>
      <c r="Z257" s="23"/>
    </row>
    <row r="258" spans="1:26" s="12" customFormat="1">
      <c r="A258" s="35"/>
      <c r="B258" s="50"/>
      <c r="C258" s="35"/>
      <c r="D258" s="57"/>
      <c r="E258" s="50"/>
      <c r="F258" s="3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6"/>
      <c r="R258" s="50"/>
      <c r="S258" s="50"/>
      <c r="T258" s="50"/>
      <c r="U258" s="50"/>
      <c r="V258" s="50"/>
      <c r="W258" s="50"/>
      <c r="X258" s="50"/>
      <c r="Y258" s="50"/>
      <c r="Z258" s="23"/>
    </row>
    <row r="259" spans="1:26" s="12" customFormat="1">
      <c r="A259" s="35"/>
      <c r="B259" s="50"/>
      <c r="C259" s="35"/>
      <c r="D259" s="57"/>
      <c r="E259" s="50"/>
      <c r="F259" s="3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6"/>
      <c r="R259" s="50"/>
      <c r="S259" s="50"/>
      <c r="T259" s="50"/>
      <c r="U259" s="50"/>
      <c r="V259" s="50"/>
      <c r="W259" s="50"/>
      <c r="X259" s="50"/>
      <c r="Y259" s="50"/>
      <c r="Z259" s="23"/>
    </row>
    <row r="260" spans="1:26" s="12" customFormat="1">
      <c r="A260" s="35"/>
      <c r="B260" s="50"/>
      <c r="C260" s="35"/>
      <c r="D260" s="57"/>
      <c r="E260" s="50"/>
      <c r="F260" s="3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6"/>
      <c r="R260" s="50"/>
      <c r="S260" s="50"/>
      <c r="T260" s="50"/>
      <c r="U260" s="50"/>
      <c r="V260" s="50"/>
      <c r="W260" s="50"/>
      <c r="X260" s="50"/>
      <c r="Y260" s="50"/>
      <c r="Z260" s="23"/>
    </row>
    <row r="261" spans="1:26" s="12" customFormat="1">
      <c r="A261" s="35"/>
      <c r="B261" s="50"/>
      <c r="C261" s="35"/>
      <c r="D261" s="57"/>
      <c r="E261" s="50"/>
      <c r="F261" s="3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6"/>
      <c r="R261" s="50"/>
      <c r="S261" s="50"/>
      <c r="T261" s="50"/>
      <c r="U261" s="50"/>
      <c r="V261" s="50"/>
      <c r="W261" s="50"/>
      <c r="X261" s="50"/>
      <c r="Y261" s="50"/>
      <c r="Z261" s="23"/>
    </row>
    <row r="262" spans="1:26" s="12" customFormat="1">
      <c r="A262" s="35"/>
      <c r="B262" s="50"/>
      <c r="C262" s="35"/>
      <c r="D262" s="57"/>
      <c r="E262" s="50"/>
      <c r="F262" s="3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6"/>
      <c r="R262" s="50"/>
      <c r="S262" s="50"/>
      <c r="T262" s="50"/>
      <c r="U262" s="50"/>
      <c r="V262" s="50"/>
      <c r="W262" s="50"/>
      <c r="X262" s="50"/>
      <c r="Y262" s="50"/>
      <c r="Z262" s="23"/>
    </row>
    <row r="263" spans="1:26" s="12" customFormat="1">
      <c r="A263" s="35"/>
      <c r="B263" s="50"/>
      <c r="C263" s="35"/>
      <c r="D263" s="57"/>
      <c r="E263" s="50"/>
      <c r="F263" s="3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6"/>
      <c r="R263" s="50"/>
      <c r="S263" s="50"/>
      <c r="T263" s="50"/>
      <c r="U263" s="50"/>
      <c r="V263" s="50"/>
      <c r="W263" s="50"/>
      <c r="X263" s="50"/>
      <c r="Y263" s="50"/>
      <c r="Z263" s="23"/>
    </row>
    <row r="264" spans="1:26" s="12" customFormat="1">
      <c r="A264" s="35"/>
      <c r="B264" s="50"/>
      <c r="C264" s="35"/>
      <c r="D264" s="57"/>
      <c r="E264" s="50"/>
      <c r="F264" s="3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6"/>
      <c r="R264" s="50"/>
      <c r="S264" s="50"/>
      <c r="T264" s="50"/>
      <c r="U264" s="50"/>
      <c r="V264" s="50"/>
      <c r="W264" s="50"/>
      <c r="X264" s="50"/>
      <c r="Y264" s="50"/>
      <c r="Z264" s="23"/>
    </row>
    <row r="265" spans="1:26" s="12" customFormat="1">
      <c r="A265" s="35"/>
      <c r="B265" s="50"/>
      <c r="C265" s="35"/>
      <c r="D265" s="57"/>
      <c r="E265" s="50"/>
      <c r="F265" s="3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6"/>
      <c r="R265" s="50"/>
      <c r="S265" s="50"/>
      <c r="T265" s="50"/>
      <c r="U265" s="50"/>
      <c r="V265" s="50"/>
      <c r="W265" s="50"/>
      <c r="X265" s="50"/>
      <c r="Y265" s="50"/>
      <c r="Z265" s="23"/>
    </row>
    <row r="266" spans="1:26" s="12" customFormat="1">
      <c r="A266" s="35"/>
      <c r="B266" s="50"/>
      <c r="C266" s="35"/>
      <c r="D266" s="57"/>
      <c r="E266" s="50"/>
      <c r="F266" s="3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6"/>
      <c r="R266" s="50"/>
      <c r="S266" s="50"/>
      <c r="T266" s="50"/>
      <c r="U266" s="50"/>
      <c r="V266" s="50"/>
      <c r="W266" s="50"/>
      <c r="X266" s="50"/>
      <c r="Y266" s="50"/>
      <c r="Z266" s="23"/>
    </row>
    <row r="267" spans="1:26" s="12" customFormat="1">
      <c r="A267" s="35"/>
      <c r="B267" s="50"/>
      <c r="C267" s="35"/>
      <c r="D267" s="57"/>
      <c r="E267" s="50"/>
      <c r="F267" s="3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6"/>
      <c r="R267" s="50"/>
      <c r="S267" s="50"/>
      <c r="T267" s="50"/>
      <c r="U267" s="50"/>
      <c r="V267" s="50"/>
      <c r="W267" s="50"/>
      <c r="X267" s="50"/>
      <c r="Y267" s="50"/>
      <c r="Z267" s="23"/>
    </row>
    <row r="268" spans="1:26" s="12" customFormat="1">
      <c r="A268" s="35"/>
      <c r="B268" s="50"/>
      <c r="C268" s="35"/>
      <c r="D268" s="57"/>
      <c r="E268" s="50"/>
      <c r="F268" s="3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6"/>
      <c r="R268" s="50"/>
      <c r="S268" s="50"/>
      <c r="T268" s="50"/>
      <c r="U268" s="50"/>
      <c r="V268" s="50"/>
      <c r="W268" s="50"/>
      <c r="X268" s="50"/>
      <c r="Y268" s="50"/>
      <c r="Z268" s="23"/>
    </row>
    <row r="269" spans="1:26" s="12" customFormat="1">
      <c r="A269" s="35"/>
      <c r="B269" s="50"/>
      <c r="C269" s="35"/>
      <c r="D269" s="57"/>
      <c r="E269" s="50"/>
      <c r="F269" s="3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6"/>
      <c r="R269" s="50"/>
      <c r="S269" s="50"/>
      <c r="T269" s="50"/>
      <c r="U269" s="50"/>
      <c r="V269" s="50"/>
      <c r="W269" s="50"/>
      <c r="X269" s="50"/>
      <c r="Y269" s="50"/>
      <c r="Z269" s="23"/>
    </row>
    <row r="270" spans="1:26" s="12" customFormat="1">
      <c r="A270" s="35"/>
      <c r="B270" s="50"/>
      <c r="C270" s="35"/>
      <c r="D270" s="57"/>
      <c r="E270" s="50"/>
      <c r="F270" s="3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6"/>
      <c r="R270" s="50"/>
      <c r="S270" s="50"/>
      <c r="T270" s="50"/>
      <c r="U270" s="50"/>
      <c r="V270" s="50"/>
      <c r="W270" s="50"/>
      <c r="X270" s="50"/>
      <c r="Y270" s="50"/>
      <c r="Z270" s="23"/>
    </row>
    <row r="271" spans="1:26" s="12" customFormat="1">
      <c r="A271" s="35"/>
      <c r="B271" s="50"/>
      <c r="C271" s="35"/>
      <c r="D271" s="57"/>
      <c r="E271" s="50"/>
      <c r="F271" s="3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6"/>
      <c r="R271" s="50"/>
      <c r="S271" s="50"/>
      <c r="T271" s="50"/>
      <c r="U271" s="50"/>
      <c r="V271" s="50"/>
      <c r="W271" s="50"/>
      <c r="X271" s="50"/>
      <c r="Y271" s="50"/>
      <c r="Z271" s="23"/>
    </row>
    <row r="272" spans="1:26" s="12" customFormat="1">
      <c r="A272" s="35"/>
      <c r="B272" s="50"/>
      <c r="C272" s="35"/>
      <c r="D272" s="57"/>
      <c r="E272" s="50"/>
      <c r="F272" s="3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6"/>
      <c r="R272" s="50"/>
      <c r="S272" s="50"/>
      <c r="T272" s="50"/>
      <c r="U272" s="50"/>
      <c r="V272" s="50"/>
      <c r="W272" s="50"/>
      <c r="X272" s="50"/>
      <c r="Y272" s="50"/>
      <c r="Z272" s="23"/>
    </row>
    <row r="273" spans="1:26" s="12" customFormat="1">
      <c r="A273" s="35"/>
      <c r="B273" s="50"/>
      <c r="C273" s="35"/>
      <c r="D273" s="57"/>
      <c r="E273" s="50"/>
      <c r="F273" s="3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6"/>
      <c r="R273" s="50"/>
      <c r="S273" s="50"/>
      <c r="T273" s="50"/>
      <c r="U273" s="50"/>
      <c r="V273" s="50"/>
      <c r="W273" s="50"/>
      <c r="X273" s="50"/>
      <c r="Y273" s="50"/>
      <c r="Z273" s="23"/>
    </row>
    <row r="274" spans="1:26" s="12" customFormat="1">
      <c r="A274" s="35"/>
      <c r="B274" s="50"/>
      <c r="C274" s="35"/>
      <c r="D274" s="57"/>
      <c r="E274" s="50"/>
      <c r="F274" s="3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6"/>
      <c r="R274" s="50"/>
      <c r="S274" s="50"/>
      <c r="T274" s="50"/>
      <c r="U274" s="50"/>
      <c r="V274" s="50"/>
      <c r="W274" s="50"/>
      <c r="X274" s="50"/>
      <c r="Y274" s="50"/>
      <c r="Z274" s="23"/>
    </row>
    <row r="275" spans="1:26" s="12" customFormat="1">
      <c r="A275" s="35"/>
      <c r="B275" s="50"/>
      <c r="C275" s="35"/>
      <c r="D275" s="57"/>
      <c r="E275" s="50"/>
      <c r="F275" s="3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6"/>
      <c r="R275" s="50"/>
      <c r="S275" s="50"/>
      <c r="T275" s="50"/>
      <c r="U275" s="50"/>
      <c r="V275" s="50"/>
      <c r="W275" s="50"/>
      <c r="X275" s="50"/>
      <c r="Y275" s="50"/>
      <c r="Z275" s="23"/>
    </row>
    <row r="276" spans="1:26" s="12" customFormat="1">
      <c r="A276" s="35"/>
      <c r="B276" s="50"/>
      <c r="C276" s="35"/>
      <c r="D276" s="57"/>
      <c r="E276" s="50"/>
      <c r="F276" s="3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6"/>
      <c r="R276" s="50"/>
      <c r="S276" s="50"/>
      <c r="T276" s="50"/>
      <c r="U276" s="50"/>
      <c r="V276" s="50"/>
      <c r="W276" s="50"/>
      <c r="X276" s="50"/>
      <c r="Y276" s="50"/>
      <c r="Z276" s="23"/>
    </row>
    <row r="277" spans="1:26" s="12" customFormat="1">
      <c r="A277" s="35"/>
      <c r="B277" s="50"/>
      <c r="C277" s="35"/>
      <c r="D277" s="57"/>
      <c r="E277" s="50"/>
      <c r="F277" s="3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6"/>
      <c r="R277" s="50"/>
      <c r="S277" s="50"/>
      <c r="T277" s="50"/>
      <c r="U277" s="50"/>
      <c r="V277" s="50"/>
      <c r="W277" s="50"/>
      <c r="X277" s="50"/>
      <c r="Y277" s="50"/>
      <c r="Z277" s="23"/>
    </row>
    <row r="278" spans="1:26" s="12" customFormat="1">
      <c r="A278" s="35"/>
      <c r="B278" s="50"/>
      <c r="C278" s="35"/>
      <c r="D278" s="57"/>
      <c r="E278" s="50"/>
      <c r="F278" s="3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6"/>
      <c r="R278" s="50"/>
      <c r="S278" s="50"/>
      <c r="T278" s="50"/>
      <c r="U278" s="50"/>
      <c r="V278" s="50"/>
      <c r="W278" s="50"/>
      <c r="X278" s="50"/>
      <c r="Y278" s="50"/>
      <c r="Z278" s="23"/>
    </row>
    <row r="279" spans="1:26" s="12" customFormat="1">
      <c r="A279" s="35"/>
      <c r="B279" s="50"/>
      <c r="C279" s="35"/>
      <c r="D279" s="57"/>
      <c r="E279" s="50"/>
      <c r="F279" s="3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6"/>
      <c r="R279" s="50"/>
      <c r="S279" s="50"/>
      <c r="T279" s="50"/>
      <c r="U279" s="50"/>
      <c r="V279" s="50"/>
      <c r="W279" s="50"/>
      <c r="X279" s="50"/>
      <c r="Y279" s="50"/>
      <c r="Z279" s="23"/>
    </row>
    <row r="280" spans="1:26" s="12" customFormat="1">
      <c r="A280" s="35"/>
      <c r="B280" s="50"/>
      <c r="C280" s="35"/>
      <c r="D280" s="57"/>
      <c r="E280" s="50"/>
      <c r="F280" s="3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6"/>
      <c r="R280" s="50"/>
      <c r="S280" s="50"/>
      <c r="T280" s="50"/>
      <c r="U280" s="50"/>
      <c r="V280" s="50"/>
      <c r="W280" s="50"/>
      <c r="X280" s="50"/>
      <c r="Y280" s="50"/>
      <c r="Z280" s="23"/>
    </row>
    <row r="281" spans="1:26" s="12" customFormat="1">
      <c r="A281" s="35"/>
      <c r="B281" s="50"/>
      <c r="C281" s="35"/>
      <c r="D281" s="57"/>
      <c r="E281" s="50"/>
      <c r="F281" s="3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6"/>
      <c r="R281" s="50"/>
      <c r="S281" s="50"/>
      <c r="T281" s="50"/>
      <c r="U281" s="50"/>
      <c r="V281" s="50"/>
      <c r="W281" s="50"/>
      <c r="X281" s="50"/>
      <c r="Y281" s="50"/>
      <c r="Z281" s="23"/>
    </row>
    <row r="282" spans="1:26" s="12" customFormat="1">
      <c r="A282" s="35"/>
      <c r="B282" s="50"/>
      <c r="C282" s="35"/>
      <c r="D282" s="57"/>
      <c r="E282" s="50"/>
      <c r="F282" s="3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6"/>
      <c r="R282" s="50"/>
      <c r="S282" s="50"/>
      <c r="T282" s="50"/>
      <c r="U282" s="50"/>
      <c r="V282" s="50"/>
      <c r="W282" s="50"/>
      <c r="X282" s="50"/>
      <c r="Y282" s="50"/>
      <c r="Z282" s="23"/>
    </row>
    <row r="283" spans="1:26" s="12" customFormat="1">
      <c r="A283" s="35"/>
      <c r="B283" s="50"/>
      <c r="C283" s="35"/>
      <c r="D283" s="57"/>
      <c r="E283" s="50"/>
      <c r="F283" s="3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6"/>
      <c r="R283" s="50"/>
      <c r="S283" s="50"/>
      <c r="T283" s="50"/>
      <c r="U283" s="50"/>
      <c r="V283" s="50"/>
      <c r="W283" s="50"/>
      <c r="X283" s="50"/>
      <c r="Y283" s="50"/>
      <c r="Z283" s="23"/>
    </row>
    <row r="284" spans="1:26" s="12" customFormat="1">
      <c r="A284" s="35"/>
      <c r="B284" s="50"/>
      <c r="C284" s="35"/>
      <c r="D284" s="57"/>
      <c r="E284" s="50"/>
      <c r="F284" s="3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6"/>
      <c r="R284" s="50"/>
      <c r="S284" s="50"/>
      <c r="T284" s="50"/>
      <c r="U284" s="50"/>
      <c r="V284" s="50"/>
      <c r="W284" s="50"/>
      <c r="X284" s="50"/>
      <c r="Y284" s="50"/>
      <c r="Z284" s="23"/>
    </row>
    <row r="285" spans="1:26" s="12" customFormat="1">
      <c r="A285" s="35"/>
      <c r="B285" s="50"/>
      <c r="C285" s="35"/>
      <c r="D285" s="57"/>
      <c r="E285" s="50"/>
      <c r="F285" s="3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6"/>
      <c r="R285" s="50"/>
      <c r="S285" s="50"/>
      <c r="T285" s="50"/>
      <c r="U285" s="50"/>
      <c r="V285" s="50"/>
      <c r="W285" s="50"/>
      <c r="X285" s="50"/>
      <c r="Y285" s="50"/>
      <c r="Z285" s="23"/>
    </row>
    <row r="286" spans="1:26" s="12" customFormat="1">
      <c r="A286" s="35"/>
      <c r="B286" s="50"/>
      <c r="C286" s="35"/>
      <c r="D286" s="57"/>
      <c r="E286" s="50"/>
      <c r="F286" s="3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6"/>
      <c r="R286" s="50"/>
      <c r="S286" s="50"/>
      <c r="T286" s="50"/>
      <c r="U286" s="50"/>
      <c r="V286" s="50"/>
      <c r="W286" s="50"/>
      <c r="X286" s="50"/>
      <c r="Y286" s="50"/>
      <c r="Z286" s="23"/>
    </row>
    <row r="287" spans="1:26" s="12" customFormat="1">
      <c r="A287" s="35"/>
      <c r="B287" s="50"/>
      <c r="C287" s="35"/>
      <c r="D287" s="57"/>
      <c r="E287" s="50"/>
      <c r="F287" s="3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6"/>
      <c r="R287" s="50"/>
      <c r="S287" s="50"/>
      <c r="T287" s="50"/>
      <c r="U287" s="50"/>
      <c r="V287" s="50"/>
      <c r="W287" s="50"/>
      <c r="X287" s="50"/>
      <c r="Y287" s="50"/>
      <c r="Z287" s="23"/>
    </row>
    <row r="288" spans="1:26" s="12" customFormat="1">
      <c r="A288" s="35"/>
      <c r="B288" s="50"/>
      <c r="C288" s="35"/>
      <c r="D288" s="57"/>
      <c r="E288" s="50"/>
      <c r="F288" s="3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6"/>
      <c r="R288" s="50"/>
      <c r="S288" s="50"/>
      <c r="T288" s="50"/>
      <c r="U288" s="50"/>
      <c r="V288" s="50"/>
      <c r="W288" s="50"/>
      <c r="X288" s="50"/>
      <c r="Y288" s="50"/>
      <c r="Z288" s="23"/>
    </row>
    <row r="289" spans="1:26" s="12" customFormat="1">
      <c r="A289" s="35"/>
      <c r="B289" s="50"/>
      <c r="C289" s="35"/>
      <c r="D289" s="57"/>
      <c r="E289" s="50"/>
      <c r="F289" s="3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6"/>
      <c r="R289" s="50"/>
      <c r="S289" s="50"/>
      <c r="T289" s="50"/>
      <c r="U289" s="50"/>
      <c r="V289" s="50"/>
      <c r="W289" s="50"/>
      <c r="X289" s="50"/>
      <c r="Y289" s="50"/>
      <c r="Z289" s="23"/>
    </row>
    <row r="290" spans="1:26" s="12" customFormat="1">
      <c r="A290" s="35"/>
      <c r="B290" s="50"/>
      <c r="C290" s="35"/>
      <c r="D290" s="57"/>
      <c r="E290" s="50"/>
      <c r="F290" s="3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6"/>
      <c r="R290" s="50"/>
      <c r="S290" s="50"/>
      <c r="T290" s="50"/>
      <c r="U290" s="50"/>
      <c r="V290" s="50"/>
      <c r="W290" s="50"/>
      <c r="X290" s="50"/>
      <c r="Y290" s="50"/>
      <c r="Z290" s="23"/>
    </row>
    <row r="291" spans="1:26" s="12" customFormat="1">
      <c r="A291" s="35"/>
      <c r="B291" s="50"/>
      <c r="C291" s="35"/>
      <c r="D291" s="57"/>
      <c r="E291" s="50"/>
      <c r="F291" s="3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6"/>
      <c r="R291" s="50"/>
      <c r="S291" s="50"/>
      <c r="T291" s="50"/>
      <c r="U291" s="50"/>
      <c r="V291" s="50"/>
      <c r="W291" s="50"/>
      <c r="X291" s="50"/>
      <c r="Y291" s="50"/>
      <c r="Z291" s="23"/>
    </row>
    <row r="292" spans="1:26" s="12" customFormat="1">
      <c r="A292" s="35"/>
      <c r="B292" s="50"/>
      <c r="C292" s="35"/>
      <c r="D292" s="57"/>
      <c r="E292" s="50"/>
      <c r="F292" s="3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6"/>
      <c r="R292" s="50"/>
      <c r="S292" s="50"/>
      <c r="T292" s="50"/>
      <c r="U292" s="50"/>
      <c r="V292" s="50"/>
      <c r="W292" s="50"/>
      <c r="X292" s="50"/>
      <c r="Y292" s="50"/>
      <c r="Z292" s="23"/>
    </row>
    <row r="293" spans="1:26" s="12" customFormat="1">
      <c r="A293" s="35"/>
      <c r="B293" s="50"/>
      <c r="C293" s="35"/>
      <c r="D293" s="57"/>
      <c r="E293" s="50"/>
      <c r="F293" s="3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6"/>
      <c r="R293" s="50"/>
      <c r="S293" s="50"/>
      <c r="T293" s="50"/>
      <c r="U293" s="50"/>
      <c r="V293" s="50"/>
      <c r="W293" s="50"/>
      <c r="X293" s="50"/>
      <c r="Y293" s="50"/>
      <c r="Z293" s="23"/>
    </row>
    <row r="294" spans="1:26" s="12" customFormat="1">
      <c r="A294" s="35"/>
      <c r="B294" s="50"/>
      <c r="C294" s="35"/>
      <c r="D294" s="57"/>
      <c r="E294" s="50"/>
      <c r="F294" s="3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6"/>
      <c r="R294" s="50"/>
      <c r="S294" s="50"/>
      <c r="T294" s="50"/>
      <c r="U294" s="50"/>
      <c r="V294" s="50"/>
      <c r="W294" s="50"/>
      <c r="X294" s="50"/>
      <c r="Y294" s="50"/>
      <c r="Z294" s="23"/>
    </row>
    <row r="295" spans="1:26" s="12" customFormat="1">
      <c r="A295" s="35"/>
      <c r="B295" s="50"/>
      <c r="C295" s="35"/>
      <c r="D295" s="57"/>
      <c r="E295" s="50"/>
      <c r="F295" s="3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6"/>
      <c r="R295" s="50"/>
      <c r="S295" s="50"/>
      <c r="T295" s="50"/>
      <c r="U295" s="50"/>
      <c r="V295" s="50"/>
      <c r="W295" s="50"/>
      <c r="X295" s="50"/>
      <c r="Y295" s="50"/>
      <c r="Z295" s="23"/>
    </row>
    <row r="296" spans="1:26" s="12" customFormat="1">
      <c r="A296" s="35"/>
      <c r="B296" s="50"/>
      <c r="C296" s="35"/>
      <c r="D296" s="57"/>
      <c r="E296" s="50"/>
      <c r="F296" s="3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6"/>
      <c r="R296" s="50"/>
      <c r="S296" s="50"/>
      <c r="T296" s="50"/>
      <c r="U296" s="50"/>
      <c r="V296" s="50"/>
      <c r="W296" s="50"/>
      <c r="X296" s="50"/>
      <c r="Y296" s="50"/>
      <c r="Z296" s="23"/>
    </row>
    <row r="297" spans="1:26" s="12" customFormat="1">
      <c r="A297" s="35"/>
      <c r="B297" s="50"/>
      <c r="C297" s="35"/>
      <c r="D297" s="57"/>
      <c r="E297" s="50"/>
      <c r="F297" s="3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6"/>
      <c r="R297" s="50"/>
      <c r="S297" s="50"/>
      <c r="T297" s="50"/>
      <c r="U297" s="50"/>
      <c r="V297" s="50"/>
      <c r="W297" s="50"/>
      <c r="X297" s="50"/>
      <c r="Y297" s="50"/>
      <c r="Z297" s="23"/>
    </row>
    <row r="298" spans="1:26" s="12" customFormat="1">
      <c r="A298" s="35"/>
      <c r="B298" s="50"/>
      <c r="C298" s="35"/>
      <c r="D298" s="57"/>
      <c r="E298" s="50"/>
      <c r="F298" s="3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6"/>
      <c r="R298" s="50"/>
      <c r="S298" s="50"/>
      <c r="T298" s="50"/>
      <c r="U298" s="50"/>
      <c r="V298" s="50"/>
      <c r="W298" s="50"/>
      <c r="X298" s="50"/>
      <c r="Y298" s="50"/>
      <c r="Z298" s="23"/>
    </row>
    <row r="299" spans="1:26" s="12" customFormat="1">
      <c r="A299" s="35"/>
      <c r="B299" s="50"/>
      <c r="C299" s="35"/>
      <c r="D299" s="57"/>
      <c r="E299" s="50"/>
      <c r="F299" s="3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6"/>
      <c r="R299" s="50"/>
      <c r="S299" s="50"/>
      <c r="T299" s="50"/>
      <c r="U299" s="50"/>
      <c r="V299" s="50"/>
      <c r="W299" s="50"/>
      <c r="X299" s="50"/>
      <c r="Y299" s="50"/>
      <c r="Z299" s="23"/>
    </row>
    <row r="300" spans="1:26" s="12" customFormat="1">
      <c r="A300" s="35"/>
      <c r="B300" s="50"/>
      <c r="C300" s="35"/>
      <c r="D300" s="57"/>
      <c r="E300" s="50"/>
      <c r="F300" s="3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6"/>
      <c r="R300" s="50"/>
      <c r="S300" s="50"/>
      <c r="T300" s="50"/>
      <c r="U300" s="50"/>
      <c r="V300" s="50"/>
      <c r="W300" s="50"/>
      <c r="X300" s="50"/>
      <c r="Y300" s="50"/>
      <c r="Z300" s="23"/>
    </row>
    <row r="301" spans="1:26" s="12" customFormat="1">
      <c r="A301" s="35"/>
      <c r="B301" s="50"/>
      <c r="C301" s="35"/>
      <c r="D301" s="57"/>
      <c r="E301" s="50"/>
      <c r="F301" s="3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6"/>
      <c r="R301" s="50"/>
      <c r="S301" s="50"/>
      <c r="T301" s="50"/>
      <c r="U301" s="50"/>
      <c r="V301" s="50"/>
      <c r="W301" s="50"/>
      <c r="X301" s="50"/>
      <c r="Y301" s="50"/>
      <c r="Z301" s="23"/>
    </row>
    <row r="302" spans="1:26" s="12" customFormat="1">
      <c r="A302" s="35"/>
      <c r="B302" s="50"/>
      <c r="C302" s="35"/>
      <c r="D302" s="57"/>
      <c r="E302" s="50"/>
      <c r="F302" s="3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6"/>
      <c r="R302" s="50"/>
      <c r="S302" s="50"/>
      <c r="T302" s="50"/>
      <c r="U302" s="50"/>
      <c r="V302" s="50"/>
      <c r="W302" s="50"/>
      <c r="X302" s="50"/>
      <c r="Y302" s="50"/>
      <c r="Z302" s="23"/>
    </row>
    <row r="303" spans="1:26" s="12" customFormat="1">
      <c r="A303" s="35"/>
      <c r="B303" s="50"/>
      <c r="C303" s="35"/>
      <c r="D303" s="57"/>
      <c r="E303" s="50"/>
      <c r="F303" s="3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6"/>
      <c r="R303" s="50"/>
      <c r="S303" s="50"/>
      <c r="T303" s="50"/>
      <c r="U303" s="50"/>
      <c r="V303" s="50"/>
      <c r="W303" s="50"/>
      <c r="X303" s="50"/>
      <c r="Y303" s="50"/>
      <c r="Z303" s="23"/>
    </row>
    <row r="304" spans="1:26" s="12" customFormat="1">
      <c r="A304" s="35"/>
      <c r="B304" s="50"/>
      <c r="C304" s="35"/>
      <c r="D304" s="57"/>
      <c r="E304" s="50"/>
      <c r="F304" s="3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6"/>
      <c r="R304" s="50"/>
      <c r="S304" s="50"/>
      <c r="T304" s="50"/>
      <c r="U304" s="50"/>
      <c r="V304" s="50"/>
      <c r="W304" s="50"/>
      <c r="X304" s="50"/>
      <c r="Y304" s="50"/>
      <c r="Z304" s="23"/>
    </row>
    <row r="305" spans="1:26" s="12" customFormat="1">
      <c r="A305" s="35"/>
      <c r="B305" s="50"/>
      <c r="C305" s="35"/>
      <c r="D305" s="57"/>
      <c r="E305" s="50"/>
      <c r="F305" s="3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6"/>
      <c r="R305" s="50"/>
      <c r="S305" s="50"/>
      <c r="T305" s="50"/>
      <c r="U305" s="50"/>
      <c r="V305" s="50"/>
      <c r="W305" s="50"/>
      <c r="X305" s="50"/>
      <c r="Y305" s="50"/>
      <c r="Z305" s="23"/>
    </row>
    <row r="306" spans="1:26" s="12" customFormat="1">
      <c r="A306" s="35"/>
      <c r="B306" s="50"/>
      <c r="C306" s="35"/>
      <c r="D306" s="57"/>
      <c r="E306" s="50"/>
      <c r="F306" s="3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6"/>
      <c r="R306" s="50"/>
      <c r="S306" s="50"/>
      <c r="T306" s="50"/>
      <c r="U306" s="50"/>
      <c r="V306" s="50"/>
      <c r="W306" s="50"/>
      <c r="X306" s="50"/>
      <c r="Y306" s="50"/>
      <c r="Z306" s="23"/>
    </row>
    <row r="307" spans="1:26" s="12" customFormat="1">
      <c r="A307" s="35"/>
      <c r="B307" s="50"/>
      <c r="C307" s="35"/>
      <c r="D307" s="57"/>
      <c r="E307" s="50"/>
      <c r="F307" s="3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6"/>
      <c r="R307" s="50"/>
      <c r="S307" s="50"/>
      <c r="T307" s="50"/>
      <c r="U307" s="50"/>
      <c r="V307" s="50"/>
      <c r="W307" s="50"/>
      <c r="X307" s="50"/>
      <c r="Y307" s="50"/>
      <c r="Z307" s="23"/>
    </row>
    <row r="308" spans="1:26" s="12" customFormat="1">
      <c r="A308" s="35"/>
      <c r="B308" s="50"/>
      <c r="C308" s="35"/>
      <c r="D308" s="57"/>
      <c r="E308" s="50"/>
      <c r="F308" s="3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6"/>
      <c r="R308" s="50"/>
      <c r="S308" s="50"/>
      <c r="T308" s="50"/>
      <c r="U308" s="50"/>
      <c r="V308" s="50"/>
      <c r="W308" s="50"/>
      <c r="X308" s="50"/>
      <c r="Y308" s="50"/>
      <c r="Z308" s="23"/>
    </row>
    <row r="309" spans="1:26" s="12" customFormat="1">
      <c r="A309" s="35"/>
      <c r="B309" s="50"/>
      <c r="C309" s="35"/>
      <c r="D309" s="57"/>
      <c r="E309" s="50"/>
      <c r="F309" s="3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6"/>
      <c r="R309" s="50"/>
      <c r="S309" s="50"/>
      <c r="T309" s="50"/>
      <c r="U309" s="50"/>
      <c r="V309" s="50"/>
      <c r="W309" s="50"/>
      <c r="X309" s="50"/>
      <c r="Y309" s="50"/>
      <c r="Z309" s="23"/>
    </row>
    <row r="310" spans="1:26" s="12" customFormat="1">
      <c r="A310" s="35"/>
      <c r="B310" s="50"/>
      <c r="C310" s="35"/>
      <c r="D310" s="57"/>
      <c r="E310" s="50"/>
      <c r="F310" s="3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6"/>
      <c r="R310" s="50"/>
      <c r="S310" s="50"/>
      <c r="T310" s="50"/>
      <c r="U310" s="50"/>
      <c r="V310" s="50"/>
      <c r="W310" s="50"/>
      <c r="X310" s="50"/>
      <c r="Y310" s="50"/>
      <c r="Z310" s="23"/>
    </row>
    <row r="311" spans="1:26" s="12" customFormat="1">
      <c r="A311" s="35"/>
      <c r="B311" s="50"/>
      <c r="C311" s="35"/>
      <c r="D311" s="57"/>
      <c r="E311" s="50"/>
      <c r="F311" s="3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6"/>
      <c r="R311" s="50"/>
      <c r="S311" s="50"/>
      <c r="T311" s="50"/>
      <c r="U311" s="50"/>
      <c r="V311" s="50"/>
      <c r="W311" s="50"/>
      <c r="X311" s="50"/>
      <c r="Y311" s="50"/>
      <c r="Z311" s="23"/>
    </row>
    <row r="312" spans="1:26" s="12" customFormat="1">
      <c r="A312" s="35"/>
      <c r="B312" s="50"/>
      <c r="C312" s="35"/>
      <c r="D312" s="57"/>
      <c r="E312" s="50"/>
      <c r="F312" s="3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6"/>
      <c r="R312" s="50"/>
      <c r="S312" s="50"/>
      <c r="T312" s="50"/>
      <c r="U312" s="50"/>
      <c r="V312" s="50"/>
      <c r="W312" s="50"/>
      <c r="X312" s="50"/>
      <c r="Y312" s="50"/>
      <c r="Z312" s="23"/>
    </row>
    <row r="313" spans="1:26" s="12" customFormat="1">
      <c r="A313" s="35"/>
      <c r="B313" s="50"/>
      <c r="C313" s="35"/>
      <c r="D313" s="57"/>
      <c r="E313" s="50"/>
      <c r="F313" s="3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6"/>
      <c r="R313" s="50"/>
      <c r="S313" s="50"/>
      <c r="T313" s="50"/>
      <c r="U313" s="50"/>
      <c r="V313" s="50"/>
      <c r="W313" s="50"/>
      <c r="X313" s="50"/>
      <c r="Y313" s="50"/>
      <c r="Z313" s="23"/>
    </row>
    <row r="314" spans="1:26" s="12" customFormat="1">
      <c r="A314" s="35"/>
      <c r="B314" s="50"/>
      <c r="C314" s="35"/>
      <c r="D314" s="57"/>
      <c r="E314" s="50"/>
      <c r="F314" s="3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6"/>
      <c r="R314" s="50"/>
      <c r="S314" s="50"/>
      <c r="T314" s="50"/>
      <c r="U314" s="50"/>
      <c r="V314" s="50"/>
      <c r="W314" s="50"/>
      <c r="X314" s="50"/>
      <c r="Y314" s="50"/>
      <c r="Z314" s="23"/>
    </row>
    <row r="315" spans="1:26" s="12" customFormat="1">
      <c r="A315" s="35"/>
      <c r="B315" s="50"/>
      <c r="C315" s="35"/>
      <c r="D315" s="57"/>
      <c r="E315" s="50"/>
      <c r="F315" s="3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6"/>
      <c r="R315" s="50"/>
      <c r="S315" s="50"/>
      <c r="T315" s="50"/>
      <c r="U315" s="50"/>
      <c r="V315" s="50"/>
      <c r="W315" s="50"/>
      <c r="X315" s="50"/>
      <c r="Y315" s="50"/>
      <c r="Z315" s="23"/>
    </row>
    <row r="316" spans="1:26" s="12" customFormat="1">
      <c r="A316" s="35"/>
      <c r="B316" s="50"/>
      <c r="C316" s="35"/>
      <c r="D316" s="57"/>
      <c r="E316" s="50"/>
      <c r="F316" s="3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6"/>
      <c r="R316" s="50"/>
      <c r="S316" s="50"/>
      <c r="T316" s="50"/>
      <c r="U316" s="50"/>
      <c r="V316" s="50"/>
      <c r="W316" s="50"/>
      <c r="X316" s="50"/>
      <c r="Y316" s="50"/>
      <c r="Z316" s="23"/>
    </row>
    <row r="317" spans="1:26" s="12" customFormat="1">
      <c r="A317" s="35"/>
      <c r="B317" s="50"/>
      <c r="C317" s="35"/>
      <c r="D317" s="57"/>
      <c r="E317" s="50"/>
      <c r="F317" s="3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6"/>
      <c r="R317" s="50"/>
      <c r="S317" s="50"/>
      <c r="T317" s="50"/>
      <c r="U317" s="50"/>
      <c r="V317" s="50"/>
      <c r="W317" s="50"/>
      <c r="X317" s="50"/>
      <c r="Y317" s="50"/>
      <c r="Z317" s="23"/>
    </row>
    <row r="318" spans="1:26" s="12" customFormat="1">
      <c r="A318" s="35"/>
      <c r="B318" s="50"/>
      <c r="C318" s="35"/>
      <c r="D318" s="57"/>
      <c r="E318" s="50"/>
      <c r="F318" s="3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6"/>
      <c r="R318" s="50"/>
      <c r="S318" s="50"/>
      <c r="T318" s="50"/>
      <c r="U318" s="50"/>
      <c r="V318" s="50"/>
      <c r="W318" s="50"/>
      <c r="X318" s="50"/>
      <c r="Y318" s="50"/>
      <c r="Z318" s="23"/>
    </row>
    <row r="319" spans="1:26" s="12" customFormat="1">
      <c r="A319" s="35"/>
      <c r="B319" s="50"/>
      <c r="C319" s="35"/>
      <c r="D319" s="57"/>
      <c r="E319" s="50"/>
      <c r="F319" s="3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6"/>
      <c r="R319" s="50"/>
      <c r="S319" s="50"/>
      <c r="T319" s="50"/>
      <c r="U319" s="50"/>
      <c r="V319" s="50"/>
      <c r="W319" s="50"/>
      <c r="X319" s="50"/>
      <c r="Y319" s="50"/>
      <c r="Z319" s="23"/>
    </row>
    <row r="320" spans="1:26" s="12" customFormat="1">
      <c r="A320" s="35"/>
      <c r="B320" s="50"/>
      <c r="C320" s="35"/>
      <c r="D320" s="57"/>
      <c r="E320" s="50"/>
      <c r="F320" s="3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6"/>
      <c r="R320" s="50"/>
      <c r="S320" s="50"/>
      <c r="T320" s="50"/>
      <c r="U320" s="50"/>
      <c r="V320" s="50"/>
      <c r="W320" s="50"/>
      <c r="X320" s="50"/>
      <c r="Y320" s="50"/>
      <c r="Z320" s="23"/>
    </row>
    <row r="321" spans="1:26" s="12" customFormat="1">
      <c r="A321" s="35"/>
      <c r="B321" s="50"/>
      <c r="C321" s="35"/>
      <c r="D321" s="57"/>
      <c r="E321" s="50"/>
      <c r="F321" s="3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6"/>
      <c r="R321" s="50"/>
      <c r="S321" s="50"/>
      <c r="T321" s="50"/>
      <c r="U321" s="50"/>
      <c r="V321" s="50"/>
      <c r="W321" s="50"/>
      <c r="X321" s="50"/>
      <c r="Y321" s="50"/>
      <c r="Z321" s="23"/>
    </row>
    <row r="322" spans="1:26" s="12" customFormat="1">
      <c r="A322" s="35"/>
      <c r="B322" s="50"/>
      <c r="C322" s="35"/>
      <c r="D322" s="57"/>
      <c r="E322" s="50"/>
      <c r="F322" s="3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6"/>
      <c r="R322" s="50"/>
      <c r="S322" s="50"/>
      <c r="T322" s="50"/>
      <c r="U322" s="50"/>
      <c r="V322" s="50"/>
      <c r="W322" s="50"/>
      <c r="X322" s="50"/>
      <c r="Y322" s="50"/>
      <c r="Z322" s="23"/>
    </row>
    <row r="323" spans="1:26" s="12" customFormat="1">
      <c r="A323" s="35"/>
      <c r="B323" s="50"/>
      <c r="C323" s="35"/>
      <c r="D323" s="57"/>
      <c r="E323" s="50"/>
      <c r="F323" s="3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6"/>
      <c r="R323" s="50"/>
      <c r="S323" s="50"/>
      <c r="T323" s="50"/>
      <c r="U323" s="50"/>
      <c r="V323" s="50"/>
      <c r="W323" s="50"/>
      <c r="X323" s="50"/>
      <c r="Y323" s="50"/>
      <c r="Z323" s="23"/>
    </row>
    <row r="324" spans="1:26" s="12" customFormat="1">
      <c r="A324" s="35"/>
      <c r="B324" s="50"/>
      <c r="C324" s="35"/>
      <c r="D324" s="57"/>
      <c r="E324" s="50"/>
      <c r="F324" s="3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6"/>
      <c r="R324" s="50"/>
      <c r="S324" s="50"/>
      <c r="T324" s="50"/>
      <c r="U324" s="50"/>
      <c r="V324" s="50"/>
      <c r="W324" s="50"/>
      <c r="X324" s="50"/>
      <c r="Y324" s="50"/>
      <c r="Z324" s="23"/>
    </row>
    <row r="325" spans="1:26" s="12" customFormat="1">
      <c r="A325" s="35"/>
      <c r="B325" s="50"/>
      <c r="C325" s="35"/>
      <c r="D325" s="57"/>
      <c r="E325" s="50"/>
      <c r="F325" s="3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6"/>
      <c r="R325" s="50"/>
      <c r="S325" s="50"/>
      <c r="T325" s="50"/>
      <c r="U325" s="50"/>
      <c r="V325" s="50"/>
      <c r="W325" s="50"/>
      <c r="X325" s="50"/>
      <c r="Y325" s="50"/>
      <c r="Z325" s="23"/>
    </row>
    <row r="326" spans="1:26" s="12" customFormat="1">
      <c r="A326" s="35"/>
      <c r="B326" s="50"/>
      <c r="C326" s="35"/>
      <c r="D326" s="57"/>
      <c r="E326" s="50"/>
      <c r="F326" s="3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6"/>
      <c r="R326" s="50"/>
      <c r="S326" s="50"/>
      <c r="T326" s="50"/>
      <c r="U326" s="50"/>
      <c r="V326" s="50"/>
      <c r="W326" s="50"/>
      <c r="X326" s="50"/>
      <c r="Y326" s="50"/>
      <c r="Z326" s="23"/>
    </row>
    <row r="327" spans="1:26" s="12" customFormat="1">
      <c r="A327" s="35"/>
      <c r="B327" s="50"/>
      <c r="C327" s="35"/>
      <c r="D327" s="57"/>
      <c r="E327" s="50"/>
      <c r="F327" s="3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6"/>
      <c r="R327" s="50"/>
      <c r="S327" s="50"/>
      <c r="T327" s="50"/>
      <c r="U327" s="50"/>
      <c r="V327" s="50"/>
      <c r="W327" s="50"/>
      <c r="X327" s="50"/>
      <c r="Y327" s="50"/>
      <c r="Z327" s="23"/>
    </row>
    <row r="328" spans="1:26" s="12" customFormat="1">
      <c r="A328" s="35"/>
      <c r="B328" s="50"/>
      <c r="C328" s="35"/>
      <c r="D328" s="57"/>
      <c r="E328" s="50"/>
      <c r="F328" s="3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6"/>
      <c r="R328" s="50"/>
      <c r="S328" s="50"/>
      <c r="T328" s="50"/>
      <c r="U328" s="50"/>
      <c r="V328" s="50"/>
      <c r="W328" s="50"/>
      <c r="X328" s="50"/>
      <c r="Y328" s="50"/>
      <c r="Z328" s="23"/>
    </row>
    <row r="329" spans="1:26" s="12" customFormat="1">
      <c r="A329" s="35"/>
      <c r="B329" s="50"/>
      <c r="C329" s="35"/>
      <c r="D329" s="57"/>
      <c r="E329" s="50"/>
      <c r="F329" s="3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6"/>
      <c r="R329" s="50"/>
      <c r="S329" s="50"/>
      <c r="T329" s="50"/>
      <c r="U329" s="50"/>
      <c r="V329" s="50"/>
      <c r="W329" s="50"/>
      <c r="X329" s="50"/>
      <c r="Y329" s="50"/>
      <c r="Z329" s="23"/>
    </row>
    <row r="330" spans="1:26" s="12" customFormat="1">
      <c r="A330" s="35"/>
      <c r="B330" s="50"/>
      <c r="C330" s="35"/>
      <c r="D330" s="57"/>
      <c r="E330" s="50"/>
      <c r="F330" s="3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6"/>
      <c r="R330" s="50"/>
      <c r="S330" s="50"/>
      <c r="T330" s="50"/>
      <c r="U330" s="50"/>
      <c r="V330" s="50"/>
      <c r="W330" s="50"/>
      <c r="X330" s="50"/>
      <c r="Y330" s="50"/>
      <c r="Z330" s="23"/>
    </row>
    <row r="331" spans="1:26" s="12" customFormat="1">
      <c r="A331" s="35"/>
      <c r="B331" s="50"/>
      <c r="C331" s="35"/>
      <c r="D331" s="57"/>
      <c r="E331" s="50"/>
      <c r="F331" s="3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6"/>
      <c r="R331" s="50"/>
      <c r="S331" s="50"/>
      <c r="T331" s="50"/>
      <c r="U331" s="50"/>
      <c r="V331" s="50"/>
      <c r="W331" s="50"/>
      <c r="X331" s="50"/>
      <c r="Y331" s="50"/>
      <c r="Z331" s="23"/>
    </row>
    <row r="332" spans="1:26" s="12" customFormat="1">
      <c r="A332" s="35"/>
      <c r="B332" s="50"/>
      <c r="C332" s="35"/>
      <c r="D332" s="57"/>
      <c r="E332" s="50"/>
      <c r="F332" s="3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6"/>
      <c r="R332" s="50"/>
      <c r="S332" s="50"/>
      <c r="T332" s="50"/>
      <c r="U332" s="50"/>
      <c r="V332" s="50"/>
      <c r="W332" s="50"/>
      <c r="X332" s="50"/>
      <c r="Y332" s="50"/>
      <c r="Z332" s="23"/>
    </row>
    <row r="333" spans="1:26" s="12" customFormat="1">
      <c r="A333" s="35"/>
      <c r="B333" s="50"/>
      <c r="C333" s="35"/>
      <c r="D333" s="57"/>
      <c r="E333" s="50"/>
      <c r="F333" s="3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6"/>
      <c r="R333" s="50"/>
      <c r="S333" s="50"/>
      <c r="T333" s="50"/>
      <c r="U333" s="50"/>
      <c r="V333" s="50"/>
      <c r="W333" s="50"/>
      <c r="X333" s="50"/>
      <c r="Y333" s="50"/>
      <c r="Z333" s="23"/>
    </row>
    <row r="334" spans="1:26" s="12" customFormat="1">
      <c r="A334" s="35"/>
      <c r="B334" s="50"/>
      <c r="C334" s="35"/>
      <c r="D334" s="57"/>
      <c r="E334" s="50"/>
      <c r="F334" s="3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6"/>
      <c r="R334" s="50"/>
      <c r="S334" s="50"/>
      <c r="T334" s="50"/>
      <c r="U334" s="50"/>
      <c r="V334" s="50"/>
      <c r="W334" s="50"/>
      <c r="X334" s="50"/>
      <c r="Y334" s="50"/>
      <c r="Z334" s="23"/>
    </row>
    <row r="335" spans="1:26" s="12" customFormat="1">
      <c r="A335" s="35"/>
      <c r="B335" s="50"/>
      <c r="C335" s="35"/>
      <c r="D335" s="57"/>
      <c r="E335" s="50"/>
      <c r="F335" s="3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6"/>
      <c r="R335" s="50"/>
      <c r="S335" s="50"/>
      <c r="T335" s="50"/>
      <c r="U335" s="50"/>
      <c r="V335" s="50"/>
      <c r="W335" s="50"/>
      <c r="X335" s="50"/>
      <c r="Y335" s="50"/>
      <c r="Z335" s="23"/>
    </row>
    <row r="336" spans="1:26" s="12" customFormat="1">
      <c r="A336" s="35"/>
      <c r="B336" s="50"/>
      <c r="C336" s="35"/>
      <c r="D336" s="57"/>
      <c r="E336" s="50"/>
      <c r="F336" s="3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6"/>
      <c r="R336" s="50"/>
      <c r="S336" s="50"/>
      <c r="T336" s="50"/>
      <c r="U336" s="50"/>
      <c r="V336" s="50"/>
      <c r="W336" s="50"/>
      <c r="X336" s="50"/>
      <c r="Y336" s="50"/>
      <c r="Z336" s="23"/>
    </row>
    <row r="337" spans="1:26" s="12" customFormat="1">
      <c r="A337" s="35"/>
      <c r="B337" s="50"/>
      <c r="C337" s="35"/>
      <c r="D337" s="57"/>
      <c r="E337" s="50"/>
      <c r="F337" s="3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6"/>
      <c r="R337" s="50"/>
      <c r="S337" s="50"/>
      <c r="T337" s="50"/>
      <c r="U337" s="50"/>
      <c r="V337" s="50"/>
      <c r="W337" s="50"/>
      <c r="X337" s="50"/>
      <c r="Y337" s="50"/>
      <c r="Z337" s="23"/>
    </row>
    <row r="338" spans="1:26" s="12" customFormat="1">
      <c r="A338" s="35"/>
      <c r="B338" s="50"/>
      <c r="C338" s="35"/>
      <c r="D338" s="57"/>
      <c r="E338" s="50"/>
      <c r="F338" s="3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6"/>
      <c r="R338" s="50"/>
      <c r="S338" s="50"/>
      <c r="T338" s="50"/>
      <c r="U338" s="50"/>
      <c r="V338" s="50"/>
      <c r="W338" s="50"/>
      <c r="X338" s="50"/>
      <c r="Y338" s="50"/>
      <c r="Z338" s="23"/>
    </row>
    <row r="339" spans="1:26" s="12" customFormat="1">
      <c r="A339" s="35"/>
      <c r="B339" s="50"/>
      <c r="C339" s="35"/>
      <c r="D339" s="57"/>
      <c r="E339" s="50"/>
      <c r="F339" s="3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6"/>
      <c r="R339" s="50"/>
      <c r="S339" s="50"/>
      <c r="T339" s="50"/>
      <c r="U339" s="50"/>
      <c r="V339" s="50"/>
      <c r="W339" s="50"/>
      <c r="X339" s="50"/>
      <c r="Y339" s="50"/>
      <c r="Z339" s="23"/>
    </row>
    <row r="340" spans="1:26" s="12" customFormat="1">
      <c r="A340" s="35"/>
      <c r="B340" s="50"/>
      <c r="C340" s="35"/>
      <c r="D340" s="57"/>
      <c r="E340" s="50"/>
      <c r="F340" s="3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6"/>
      <c r="R340" s="50"/>
      <c r="S340" s="50"/>
      <c r="T340" s="50"/>
      <c r="U340" s="50"/>
      <c r="V340" s="50"/>
      <c r="W340" s="50"/>
      <c r="X340" s="50"/>
      <c r="Y340" s="50"/>
      <c r="Z340" s="23"/>
    </row>
    <row r="341" spans="1:26" s="12" customFormat="1">
      <c r="A341" s="35"/>
      <c r="B341" s="50"/>
      <c r="C341" s="35"/>
      <c r="D341" s="57"/>
      <c r="E341" s="50"/>
      <c r="F341" s="3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6"/>
      <c r="R341" s="50"/>
      <c r="S341" s="50"/>
      <c r="T341" s="50"/>
      <c r="U341" s="50"/>
      <c r="V341" s="50"/>
      <c r="W341" s="50"/>
      <c r="X341" s="50"/>
      <c r="Y341" s="50"/>
      <c r="Z341" s="23"/>
    </row>
    <row r="342" spans="1:26" s="12" customFormat="1">
      <c r="A342" s="35"/>
      <c r="B342" s="50"/>
      <c r="C342" s="35"/>
      <c r="D342" s="57"/>
      <c r="E342" s="50"/>
      <c r="F342" s="3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6"/>
      <c r="R342" s="50"/>
      <c r="S342" s="50"/>
      <c r="T342" s="50"/>
      <c r="U342" s="50"/>
      <c r="V342" s="50"/>
      <c r="W342" s="50"/>
      <c r="X342" s="50"/>
      <c r="Y342" s="50"/>
      <c r="Z342" s="23"/>
    </row>
    <row r="343" spans="1:26" s="12" customFormat="1">
      <c r="A343" s="35"/>
      <c r="B343" s="50"/>
      <c r="C343" s="35"/>
      <c r="D343" s="57"/>
      <c r="E343" s="50"/>
      <c r="F343" s="3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6"/>
      <c r="R343" s="50"/>
      <c r="S343" s="50"/>
      <c r="T343" s="50"/>
      <c r="U343" s="50"/>
      <c r="V343" s="50"/>
      <c r="W343" s="50"/>
      <c r="X343" s="50"/>
      <c r="Y343" s="50"/>
      <c r="Z343" s="23"/>
    </row>
    <row r="344" spans="1:26" s="12" customFormat="1">
      <c r="A344" s="35"/>
      <c r="B344" s="50"/>
      <c r="C344" s="35"/>
      <c r="D344" s="57"/>
      <c r="E344" s="50"/>
      <c r="F344" s="3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6"/>
      <c r="R344" s="50"/>
      <c r="S344" s="50"/>
      <c r="T344" s="50"/>
      <c r="U344" s="50"/>
      <c r="V344" s="50"/>
      <c r="W344" s="50"/>
      <c r="X344" s="50"/>
      <c r="Y344" s="50"/>
      <c r="Z344" s="23"/>
    </row>
    <row r="345" spans="1:26" s="12" customFormat="1">
      <c r="A345" s="35"/>
      <c r="B345" s="50"/>
      <c r="C345" s="35"/>
      <c r="D345" s="57"/>
      <c r="E345" s="50"/>
      <c r="F345" s="3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6"/>
      <c r="R345" s="50"/>
      <c r="S345" s="50"/>
      <c r="T345" s="50"/>
      <c r="U345" s="50"/>
      <c r="V345" s="50"/>
      <c r="W345" s="50"/>
      <c r="X345" s="50"/>
      <c r="Y345" s="50"/>
      <c r="Z345" s="23"/>
    </row>
    <row r="346" spans="1:26" s="12" customFormat="1">
      <c r="A346" s="35"/>
      <c r="B346" s="50"/>
      <c r="C346" s="35"/>
      <c r="D346" s="57"/>
      <c r="E346" s="50"/>
      <c r="F346" s="3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6"/>
      <c r="R346" s="50"/>
      <c r="S346" s="50"/>
      <c r="T346" s="50"/>
      <c r="U346" s="50"/>
      <c r="V346" s="50"/>
      <c r="W346" s="50"/>
      <c r="X346" s="50"/>
      <c r="Y346" s="50"/>
      <c r="Z346" s="23"/>
    </row>
    <row r="347" spans="1:26" s="12" customFormat="1">
      <c r="A347" s="35"/>
      <c r="B347" s="50"/>
      <c r="C347" s="35"/>
      <c r="D347" s="57"/>
      <c r="E347" s="50"/>
      <c r="F347" s="3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6"/>
      <c r="R347" s="50"/>
      <c r="S347" s="50"/>
      <c r="T347" s="50"/>
      <c r="U347" s="50"/>
      <c r="V347" s="50"/>
      <c r="W347" s="50"/>
      <c r="X347" s="50"/>
      <c r="Y347" s="50"/>
      <c r="Z347" s="23"/>
    </row>
    <row r="348" spans="1:26" s="12" customFormat="1">
      <c r="A348" s="35"/>
      <c r="B348" s="50"/>
      <c r="C348" s="35"/>
      <c r="D348" s="57"/>
      <c r="E348" s="50"/>
      <c r="F348" s="3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6"/>
      <c r="R348" s="50"/>
      <c r="S348" s="50"/>
      <c r="T348" s="50"/>
      <c r="U348" s="50"/>
      <c r="V348" s="50"/>
      <c r="W348" s="50"/>
      <c r="X348" s="50"/>
      <c r="Y348" s="50"/>
      <c r="Z348" s="23"/>
    </row>
    <row r="349" spans="1:26" s="12" customFormat="1">
      <c r="A349" s="35"/>
      <c r="B349" s="50"/>
      <c r="C349" s="35"/>
      <c r="D349" s="57"/>
      <c r="E349" s="50"/>
      <c r="F349" s="3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6"/>
      <c r="R349" s="50"/>
      <c r="S349" s="50"/>
      <c r="T349" s="50"/>
      <c r="U349" s="50"/>
      <c r="V349" s="50"/>
      <c r="W349" s="50"/>
      <c r="X349" s="50"/>
      <c r="Y349" s="50"/>
      <c r="Z349" s="23"/>
    </row>
    <row r="350" spans="1:26" s="12" customFormat="1">
      <c r="A350" s="35"/>
      <c r="B350" s="50"/>
      <c r="C350" s="35"/>
      <c r="D350" s="57"/>
      <c r="E350" s="50"/>
      <c r="F350" s="3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6"/>
      <c r="R350" s="50"/>
      <c r="S350" s="50"/>
      <c r="T350" s="50"/>
      <c r="U350" s="50"/>
      <c r="V350" s="50"/>
      <c r="W350" s="50"/>
      <c r="X350" s="50"/>
      <c r="Y350" s="50"/>
      <c r="Z350" s="23"/>
    </row>
    <row r="351" spans="1:26" s="12" customFormat="1">
      <c r="A351" s="35"/>
      <c r="B351" s="50"/>
      <c r="C351" s="35"/>
      <c r="D351" s="57"/>
      <c r="E351" s="50"/>
      <c r="F351" s="3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6"/>
      <c r="R351" s="50"/>
      <c r="S351" s="50"/>
      <c r="T351" s="50"/>
      <c r="U351" s="50"/>
      <c r="V351" s="50"/>
      <c r="W351" s="50"/>
      <c r="X351" s="50"/>
      <c r="Y351" s="50"/>
      <c r="Z351" s="23"/>
    </row>
    <row r="352" spans="1:26" s="12" customFormat="1">
      <c r="A352" s="35"/>
      <c r="B352" s="50"/>
      <c r="C352" s="35"/>
      <c r="D352" s="57"/>
      <c r="E352" s="50"/>
      <c r="F352" s="3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6"/>
      <c r="R352" s="50"/>
      <c r="S352" s="50"/>
      <c r="T352" s="50"/>
      <c r="U352" s="50"/>
      <c r="V352" s="50"/>
      <c r="W352" s="50"/>
      <c r="X352" s="50"/>
      <c r="Y352" s="50"/>
      <c r="Z352" s="23"/>
    </row>
    <row r="353" spans="1:26" s="12" customFormat="1">
      <c r="A353" s="35"/>
      <c r="B353" s="50"/>
      <c r="C353" s="35"/>
      <c r="D353" s="57"/>
      <c r="E353" s="50"/>
      <c r="F353" s="3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6"/>
      <c r="R353" s="50"/>
      <c r="S353" s="50"/>
      <c r="T353" s="50"/>
      <c r="U353" s="50"/>
      <c r="V353" s="50"/>
      <c r="W353" s="50"/>
      <c r="X353" s="50"/>
      <c r="Y353" s="50"/>
      <c r="Z353" s="23"/>
    </row>
    <row r="354" spans="1:26" s="12" customFormat="1">
      <c r="A354" s="35"/>
      <c r="B354" s="50"/>
      <c r="C354" s="35"/>
      <c r="D354" s="57"/>
      <c r="E354" s="50"/>
      <c r="F354" s="3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6"/>
      <c r="R354" s="50"/>
      <c r="S354" s="50"/>
      <c r="T354" s="50"/>
      <c r="U354" s="50"/>
      <c r="V354" s="50"/>
      <c r="W354" s="50"/>
      <c r="X354" s="50"/>
      <c r="Y354" s="50"/>
      <c r="Z354" s="23"/>
    </row>
    <row r="355" spans="1:26" s="12" customFormat="1">
      <c r="A355" s="35"/>
      <c r="B355" s="50"/>
      <c r="C355" s="35"/>
      <c r="D355" s="57"/>
      <c r="E355" s="50"/>
      <c r="F355" s="3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6"/>
      <c r="R355" s="50"/>
      <c r="S355" s="50"/>
      <c r="T355" s="50"/>
      <c r="U355" s="50"/>
      <c r="V355" s="50"/>
      <c r="W355" s="50"/>
      <c r="X355" s="50"/>
      <c r="Y355" s="50"/>
      <c r="Z355" s="23"/>
    </row>
    <row r="356" spans="1:26" s="12" customFormat="1">
      <c r="A356" s="35"/>
      <c r="B356" s="50"/>
      <c r="C356" s="35"/>
      <c r="D356" s="57"/>
      <c r="E356" s="50"/>
      <c r="F356" s="3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6"/>
      <c r="R356" s="50"/>
      <c r="S356" s="50"/>
      <c r="T356" s="50"/>
      <c r="U356" s="50"/>
      <c r="V356" s="50"/>
      <c r="W356" s="50"/>
      <c r="X356" s="50"/>
      <c r="Y356" s="50"/>
      <c r="Z356" s="23"/>
    </row>
    <row r="357" spans="1:26" s="12" customFormat="1">
      <c r="A357" s="35"/>
      <c r="B357" s="50"/>
      <c r="C357" s="35"/>
      <c r="D357" s="57"/>
      <c r="E357" s="50"/>
      <c r="F357" s="3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6"/>
      <c r="R357" s="50"/>
      <c r="S357" s="50"/>
      <c r="T357" s="50"/>
      <c r="U357" s="50"/>
      <c r="V357" s="50"/>
      <c r="W357" s="50"/>
      <c r="X357" s="50"/>
      <c r="Y357" s="50"/>
      <c r="Z357" s="23"/>
    </row>
    <row r="358" spans="1:26" s="12" customFormat="1">
      <c r="A358" s="35"/>
      <c r="B358" s="50"/>
      <c r="C358" s="35"/>
      <c r="D358" s="57"/>
      <c r="E358" s="50"/>
      <c r="F358" s="3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6"/>
      <c r="R358" s="50"/>
      <c r="S358" s="50"/>
      <c r="T358" s="50"/>
      <c r="U358" s="50"/>
      <c r="V358" s="50"/>
      <c r="W358" s="50"/>
      <c r="X358" s="50"/>
      <c r="Y358" s="50"/>
      <c r="Z358" s="23"/>
    </row>
    <row r="359" spans="1:26" s="12" customFormat="1">
      <c r="A359" s="35"/>
      <c r="B359" s="50"/>
      <c r="C359" s="35"/>
      <c r="D359" s="57"/>
      <c r="E359" s="50"/>
      <c r="F359" s="3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6"/>
      <c r="R359" s="50"/>
      <c r="S359" s="50"/>
      <c r="T359" s="50"/>
      <c r="U359" s="50"/>
      <c r="V359" s="50"/>
      <c r="W359" s="50"/>
      <c r="X359" s="50"/>
      <c r="Y359" s="50"/>
      <c r="Z359" s="23"/>
    </row>
    <row r="360" spans="1:26" s="12" customFormat="1">
      <c r="A360" s="35"/>
      <c r="B360" s="50"/>
      <c r="C360" s="35"/>
      <c r="D360" s="57"/>
      <c r="E360" s="50"/>
      <c r="F360" s="3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6"/>
      <c r="R360" s="50"/>
      <c r="S360" s="50"/>
      <c r="T360" s="50"/>
      <c r="U360" s="50"/>
      <c r="V360" s="50"/>
      <c r="W360" s="50"/>
      <c r="X360" s="50"/>
      <c r="Y360" s="50"/>
      <c r="Z360" s="23"/>
    </row>
    <row r="361" spans="1:26" s="12" customFormat="1">
      <c r="A361" s="35"/>
      <c r="B361" s="50"/>
      <c r="C361" s="35"/>
      <c r="D361" s="57"/>
      <c r="E361" s="50"/>
      <c r="F361" s="3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6"/>
      <c r="R361" s="50"/>
      <c r="S361" s="50"/>
      <c r="T361" s="50"/>
      <c r="U361" s="50"/>
      <c r="V361" s="50"/>
      <c r="W361" s="50"/>
      <c r="X361" s="50"/>
      <c r="Y361" s="50"/>
      <c r="Z361" s="23"/>
    </row>
    <row r="362" spans="1:26" s="12" customFormat="1">
      <c r="A362" s="35"/>
      <c r="B362" s="50"/>
      <c r="C362" s="35"/>
      <c r="D362" s="57"/>
      <c r="E362" s="50"/>
      <c r="F362" s="3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6"/>
      <c r="R362" s="50"/>
      <c r="S362" s="50"/>
      <c r="T362" s="50"/>
      <c r="U362" s="50"/>
      <c r="V362" s="50"/>
      <c r="W362" s="50"/>
      <c r="X362" s="50"/>
      <c r="Y362" s="50"/>
      <c r="Z362" s="23"/>
    </row>
    <row r="363" spans="1:26" s="12" customFormat="1">
      <c r="A363" s="35"/>
      <c r="B363" s="50"/>
      <c r="C363" s="35"/>
      <c r="D363" s="57"/>
      <c r="E363" s="50"/>
      <c r="F363" s="3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6"/>
      <c r="R363" s="50"/>
      <c r="S363" s="50"/>
      <c r="T363" s="50"/>
      <c r="U363" s="50"/>
      <c r="V363" s="50"/>
      <c r="W363" s="50"/>
      <c r="X363" s="50"/>
      <c r="Y363" s="50"/>
      <c r="Z363" s="23"/>
    </row>
    <row r="364" spans="1:26" s="12" customFormat="1">
      <c r="A364" s="35"/>
      <c r="B364" s="50"/>
      <c r="C364" s="35"/>
      <c r="D364" s="57"/>
      <c r="E364" s="50"/>
      <c r="F364" s="3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6"/>
      <c r="R364" s="50"/>
      <c r="S364" s="50"/>
      <c r="T364" s="50"/>
      <c r="U364" s="50"/>
      <c r="V364" s="50"/>
      <c r="W364" s="50"/>
      <c r="X364" s="50"/>
      <c r="Y364" s="50"/>
      <c r="Z364" s="23"/>
    </row>
    <row r="365" spans="1:26" s="12" customFormat="1">
      <c r="A365" s="35"/>
      <c r="B365" s="50"/>
      <c r="C365" s="35"/>
      <c r="D365" s="57"/>
      <c r="E365" s="50"/>
      <c r="F365" s="3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6"/>
      <c r="R365" s="50"/>
      <c r="S365" s="50"/>
      <c r="T365" s="50"/>
      <c r="U365" s="50"/>
      <c r="V365" s="50"/>
      <c r="W365" s="50"/>
      <c r="X365" s="50"/>
      <c r="Y365" s="50"/>
      <c r="Z365" s="23"/>
    </row>
    <row r="366" spans="1:26" s="12" customFormat="1">
      <c r="A366" s="35"/>
      <c r="B366" s="50"/>
      <c r="C366" s="35"/>
      <c r="D366" s="57"/>
      <c r="E366" s="50"/>
      <c r="F366" s="3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6"/>
      <c r="R366" s="50"/>
      <c r="S366" s="50"/>
      <c r="T366" s="50"/>
      <c r="U366" s="50"/>
      <c r="V366" s="50"/>
      <c r="W366" s="50"/>
      <c r="X366" s="50"/>
      <c r="Y366" s="50"/>
      <c r="Z366" s="23"/>
    </row>
    <row r="367" spans="1:26" s="12" customFormat="1">
      <c r="A367" s="35"/>
      <c r="B367" s="50"/>
      <c r="C367" s="35"/>
      <c r="D367" s="57"/>
      <c r="E367" s="50"/>
      <c r="F367" s="3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6"/>
      <c r="R367" s="50"/>
      <c r="S367" s="50"/>
      <c r="T367" s="50"/>
      <c r="U367" s="50"/>
      <c r="V367" s="50"/>
      <c r="W367" s="50"/>
      <c r="X367" s="50"/>
      <c r="Y367" s="50"/>
      <c r="Z367" s="23"/>
    </row>
    <row r="368" spans="1:26" s="12" customFormat="1">
      <c r="A368" s="35"/>
      <c r="B368" s="50"/>
      <c r="C368" s="35"/>
      <c r="D368" s="57"/>
      <c r="E368" s="50"/>
      <c r="F368" s="3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6"/>
      <c r="R368" s="50"/>
      <c r="S368" s="50"/>
      <c r="T368" s="50"/>
      <c r="U368" s="50"/>
      <c r="V368" s="50"/>
      <c r="W368" s="50"/>
      <c r="X368" s="50"/>
      <c r="Y368" s="50"/>
      <c r="Z368" s="23"/>
    </row>
    <row r="369" spans="1:26" s="12" customFormat="1">
      <c r="A369" s="35"/>
      <c r="B369" s="50"/>
      <c r="C369" s="35"/>
      <c r="D369" s="57"/>
      <c r="E369" s="50"/>
      <c r="F369" s="3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6"/>
      <c r="R369" s="50"/>
      <c r="S369" s="50"/>
      <c r="T369" s="50"/>
      <c r="U369" s="50"/>
      <c r="V369" s="50"/>
      <c r="W369" s="50"/>
      <c r="X369" s="50"/>
      <c r="Y369" s="50"/>
      <c r="Z369" s="23"/>
    </row>
    <row r="370" spans="1:26" s="12" customFormat="1">
      <c r="A370" s="35"/>
      <c r="B370" s="50"/>
      <c r="C370" s="35"/>
      <c r="D370" s="57"/>
      <c r="E370" s="50"/>
      <c r="F370" s="3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6"/>
      <c r="R370" s="50"/>
      <c r="S370" s="50"/>
      <c r="T370" s="50"/>
      <c r="U370" s="50"/>
      <c r="V370" s="50"/>
      <c r="W370" s="50"/>
      <c r="X370" s="50"/>
      <c r="Y370" s="50"/>
      <c r="Z370" s="23"/>
    </row>
    <row r="371" spans="1:26" s="12" customFormat="1">
      <c r="A371" s="35"/>
      <c r="B371" s="50"/>
      <c r="C371" s="35"/>
      <c r="D371" s="57"/>
      <c r="E371" s="50"/>
      <c r="F371" s="3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6"/>
      <c r="R371" s="50"/>
      <c r="S371" s="50"/>
      <c r="T371" s="50"/>
      <c r="U371" s="50"/>
      <c r="V371" s="50"/>
      <c r="W371" s="50"/>
      <c r="X371" s="50"/>
      <c r="Y371" s="50"/>
      <c r="Z371" s="23"/>
    </row>
    <row r="372" spans="1:26" s="12" customFormat="1">
      <c r="A372" s="35"/>
      <c r="B372" s="50"/>
      <c r="C372" s="35"/>
      <c r="D372" s="57"/>
      <c r="E372" s="50"/>
      <c r="F372" s="3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6"/>
      <c r="R372" s="50"/>
      <c r="S372" s="50"/>
      <c r="T372" s="50"/>
      <c r="U372" s="50"/>
      <c r="V372" s="50"/>
      <c r="W372" s="50"/>
      <c r="X372" s="50"/>
      <c r="Y372" s="50"/>
      <c r="Z372" s="23"/>
    </row>
    <row r="373" spans="1:26" s="12" customFormat="1">
      <c r="A373" s="35"/>
      <c r="B373" s="50"/>
      <c r="C373" s="35"/>
      <c r="D373" s="57"/>
      <c r="E373" s="50"/>
      <c r="F373" s="3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6"/>
      <c r="R373" s="50"/>
      <c r="S373" s="50"/>
      <c r="T373" s="50"/>
      <c r="U373" s="50"/>
      <c r="V373" s="50"/>
      <c r="W373" s="50"/>
      <c r="X373" s="50"/>
      <c r="Y373" s="50"/>
      <c r="Z373" s="23"/>
    </row>
    <row r="374" spans="1:26" s="12" customFormat="1">
      <c r="A374" s="35"/>
      <c r="B374" s="50"/>
      <c r="C374" s="35"/>
      <c r="D374" s="57"/>
      <c r="E374" s="50"/>
      <c r="F374" s="3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6"/>
      <c r="R374" s="50"/>
      <c r="S374" s="50"/>
      <c r="T374" s="50"/>
      <c r="U374" s="50"/>
      <c r="V374" s="50"/>
      <c r="W374" s="50"/>
      <c r="X374" s="50"/>
      <c r="Y374" s="50"/>
      <c r="Z374" s="23"/>
    </row>
    <row r="375" spans="1:26" s="12" customFormat="1">
      <c r="A375" s="35"/>
      <c r="B375" s="50"/>
      <c r="C375" s="35"/>
      <c r="D375" s="57"/>
      <c r="E375" s="50"/>
      <c r="F375" s="3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6"/>
      <c r="R375" s="50"/>
      <c r="S375" s="50"/>
      <c r="T375" s="50"/>
      <c r="U375" s="50"/>
      <c r="V375" s="50"/>
      <c r="W375" s="50"/>
      <c r="X375" s="50"/>
      <c r="Y375" s="50"/>
      <c r="Z375" s="23"/>
    </row>
    <row r="376" spans="1:26" s="12" customFormat="1">
      <c r="A376" s="35"/>
      <c r="B376" s="50"/>
      <c r="C376" s="35"/>
      <c r="D376" s="57"/>
      <c r="E376" s="50"/>
      <c r="F376" s="3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6"/>
      <c r="R376" s="50"/>
      <c r="S376" s="50"/>
      <c r="T376" s="50"/>
      <c r="U376" s="50"/>
      <c r="V376" s="50"/>
      <c r="W376" s="50"/>
      <c r="X376" s="50"/>
      <c r="Y376" s="50"/>
      <c r="Z376" s="23"/>
    </row>
    <row r="377" spans="1:26">
      <c r="A377" s="35"/>
      <c r="B377" s="50"/>
      <c r="C377" s="35"/>
      <c r="D377" s="57"/>
      <c r="E377" s="50"/>
      <c r="F377" s="35"/>
      <c r="H377" s="15"/>
      <c r="J377" s="15"/>
      <c r="L377" s="15"/>
      <c r="N377" s="15"/>
      <c r="O377" s="15"/>
      <c r="P377" s="15"/>
      <c r="Q377" s="16"/>
      <c r="R377" s="50"/>
      <c r="S377" s="50"/>
      <c r="T377" s="50"/>
      <c r="U377" s="50"/>
      <c r="V377" s="50"/>
      <c r="W377" s="50"/>
      <c r="X377" s="50"/>
      <c r="Y377" s="50"/>
    </row>
    <row r="378" spans="1:26">
      <c r="A378" s="35"/>
      <c r="B378" s="50"/>
      <c r="C378" s="35"/>
      <c r="D378" s="57"/>
      <c r="E378" s="50"/>
      <c r="F378" s="35"/>
      <c r="H378" s="15"/>
      <c r="J378" s="15"/>
      <c r="L378" s="15"/>
      <c r="N378" s="15"/>
      <c r="O378" s="15"/>
      <c r="P378" s="15"/>
      <c r="Q378" s="16"/>
      <c r="R378" s="50"/>
      <c r="S378" s="50"/>
      <c r="T378" s="50"/>
      <c r="U378" s="50"/>
      <c r="V378" s="50"/>
      <c r="W378" s="50"/>
      <c r="X378" s="50"/>
      <c r="Y378" s="50"/>
    </row>
    <row r="379" spans="1:26">
      <c r="A379" s="35"/>
      <c r="B379" s="50"/>
      <c r="C379" s="35"/>
      <c r="D379" s="57"/>
      <c r="E379" s="50"/>
      <c r="F379" s="35"/>
      <c r="H379" s="15"/>
      <c r="J379" s="15"/>
      <c r="L379" s="15"/>
      <c r="N379" s="15"/>
      <c r="O379" s="15"/>
      <c r="P379" s="15"/>
      <c r="Q379" s="16"/>
      <c r="R379" s="50"/>
      <c r="S379" s="50"/>
      <c r="T379" s="50"/>
      <c r="U379" s="50"/>
      <c r="V379" s="50"/>
      <c r="W379" s="50"/>
      <c r="X379" s="50"/>
      <c r="Y379" s="50"/>
    </row>
    <row r="380" spans="1:26">
      <c r="A380" s="35"/>
      <c r="B380" s="50"/>
      <c r="C380" s="35"/>
      <c r="D380" s="57"/>
      <c r="E380" s="50"/>
      <c r="F380" s="35"/>
      <c r="H380" s="15"/>
      <c r="J380" s="15"/>
      <c r="L380" s="15"/>
      <c r="N380" s="15"/>
      <c r="O380" s="15"/>
      <c r="P380" s="15"/>
      <c r="Q380" s="16"/>
      <c r="R380" s="50"/>
      <c r="S380" s="50"/>
      <c r="T380" s="50"/>
      <c r="U380" s="50"/>
      <c r="V380" s="50"/>
      <c r="W380" s="50"/>
      <c r="X380" s="50"/>
      <c r="Y380" s="50"/>
    </row>
    <row r="381" spans="1:26">
      <c r="A381" s="35"/>
      <c r="B381" s="50"/>
      <c r="C381" s="35"/>
      <c r="D381" s="57"/>
      <c r="E381" s="50"/>
      <c r="F381" s="35"/>
      <c r="H381" s="15"/>
      <c r="J381" s="15"/>
      <c r="L381" s="15"/>
      <c r="N381" s="15"/>
      <c r="O381" s="15"/>
      <c r="P381" s="15"/>
      <c r="Q381" s="16"/>
      <c r="R381" s="50"/>
      <c r="S381" s="50"/>
      <c r="T381" s="50"/>
      <c r="U381" s="50"/>
      <c r="V381" s="50"/>
      <c r="W381" s="50"/>
      <c r="X381" s="50"/>
      <c r="Y381" s="50"/>
    </row>
    <row r="382" spans="1:26">
      <c r="A382" s="35"/>
      <c r="B382" s="50"/>
      <c r="C382" s="35"/>
      <c r="D382" s="57"/>
      <c r="E382" s="50"/>
      <c r="F382" s="35"/>
      <c r="H382" s="15"/>
      <c r="J382" s="15"/>
      <c r="L382" s="15"/>
      <c r="N382" s="15"/>
      <c r="O382" s="15"/>
      <c r="P382" s="15"/>
      <c r="Q382" s="16"/>
      <c r="R382" s="50"/>
      <c r="S382" s="50"/>
      <c r="T382" s="50"/>
      <c r="U382" s="50"/>
      <c r="V382" s="50"/>
      <c r="W382" s="50"/>
      <c r="X382" s="50"/>
      <c r="Y382" s="50"/>
    </row>
    <row r="383" spans="1:26">
      <c r="A383" s="35"/>
      <c r="B383" s="50"/>
      <c r="C383" s="35"/>
      <c r="D383" s="57"/>
      <c r="E383" s="50"/>
      <c r="F383" s="35"/>
      <c r="H383" s="15"/>
      <c r="J383" s="15"/>
      <c r="L383" s="15"/>
      <c r="N383" s="15"/>
      <c r="O383" s="15"/>
      <c r="P383" s="15"/>
      <c r="Q383" s="16"/>
      <c r="R383" s="50"/>
      <c r="S383" s="50"/>
      <c r="T383" s="50"/>
      <c r="U383" s="50"/>
      <c r="V383" s="50"/>
      <c r="W383" s="50"/>
      <c r="X383" s="50"/>
      <c r="Y383" s="50"/>
    </row>
    <row r="384" spans="1:26">
      <c r="A384" s="35"/>
      <c r="B384" s="50"/>
      <c r="C384" s="35"/>
      <c r="D384" s="57"/>
      <c r="E384" s="50"/>
      <c r="F384" s="35"/>
      <c r="H384" s="15"/>
      <c r="J384" s="15"/>
      <c r="L384" s="15"/>
      <c r="N384" s="15"/>
      <c r="O384" s="15"/>
      <c r="P384" s="15"/>
      <c r="Q384" s="16"/>
      <c r="R384" s="50"/>
      <c r="S384" s="50"/>
      <c r="T384" s="50"/>
      <c r="U384" s="50"/>
      <c r="V384" s="50"/>
      <c r="W384" s="50"/>
      <c r="X384" s="50"/>
      <c r="Y384" s="50"/>
    </row>
    <row r="385" spans="1:25">
      <c r="A385" s="35"/>
      <c r="B385" s="50"/>
      <c r="C385" s="35"/>
      <c r="D385" s="57"/>
      <c r="E385" s="50"/>
      <c r="F385" s="35"/>
      <c r="H385" s="15"/>
      <c r="J385" s="15"/>
      <c r="L385" s="15"/>
      <c r="N385" s="15"/>
      <c r="O385" s="15"/>
      <c r="P385" s="15"/>
      <c r="Q385" s="16"/>
      <c r="R385" s="50"/>
      <c r="S385" s="50"/>
      <c r="T385" s="50"/>
      <c r="U385" s="50"/>
      <c r="V385" s="50"/>
      <c r="W385" s="50"/>
      <c r="X385" s="50"/>
      <c r="Y385" s="50"/>
    </row>
    <row r="386" spans="1:25">
      <c r="A386" s="35"/>
      <c r="B386" s="50"/>
      <c r="C386" s="35"/>
      <c r="D386" s="57"/>
      <c r="E386" s="50"/>
      <c r="F386" s="35"/>
      <c r="H386" s="15"/>
      <c r="J386" s="15"/>
      <c r="L386" s="15"/>
      <c r="N386" s="15"/>
      <c r="O386" s="15"/>
      <c r="P386" s="15"/>
      <c r="Q386" s="16"/>
      <c r="R386" s="50"/>
      <c r="S386" s="50"/>
      <c r="T386" s="50"/>
      <c r="U386" s="50"/>
      <c r="V386" s="50"/>
      <c r="W386" s="50"/>
      <c r="X386" s="50"/>
      <c r="Y386" s="50"/>
    </row>
    <row r="387" spans="1:25">
      <c r="A387" s="35"/>
      <c r="B387" s="50"/>
      <c r="C387" s="35"/>
      <c r="D387" s="57"/>
      <c r="E387" s="50"/>
      <c r="F387" s="35"/>
      <c r="H387" s="15"/>
      <c r="J387" s="15"/>
      <c r="L387" s="15"/>
      <c r="N387" s="15"/>
      <c r="O387" s="15"/>
      <c r="P387" s="15"/>
      <c r="Q387" s="16"/>
      <c r="R387" s="50"/>
      <c r="S387" s="50"/>
      <c r="T387" s="50"/>
      <c r="U387" s="50"/>
      <c r="V387" s="50"/>
      <c r="W387" s="50"/>
      <c r="X387" s="50"/>
      <c r="Y387" s="50"/>
    </row>
    <row r="388" spans="1:25">
      <c r="A388" s="35"/>
      <c r="B388" s="50"/>
      <c r="C388" s="35"/>
      <c r="D388" s="57"/>
      <c r="E388" s="50"/>
      <c r="F388" s="35"/>
      <c r="H388" s="15"/>
      <c r="J388" s="15"/>
      <c r="L388" s="15"/>
      <c r="N388" s="15"/>
      <c r="O388" s="15"/>
      <c r="P388" s="15"/>
      <c r="Q388" s="16"/>
      <c r="R388" s="50"/>
      <c r="S388" s="50"/>
      <c r="T388" s="50"/>
      <c r="U388" s="50"/>
      <c r="V388" s="50"/>
      <c r="W388" s="50"/>
      <c r="X388" s="50"/>
      <c r="Y388" s="50"/>
    </row>
    <row r="389" spans="1:25">
      <c r="A389" s="35"/>
      <c r="B389" s="50"/>
      <c r="C389" s="35"/>
      <c r="D389" s="57"/>
      <c r="E389" s="50"/>
      <c r="F389" s="35"/>
      <c r="H389" s="15"/>
      <c r="J389" s="15"/>
      <c r="L389" s="15"/>
      <c r="N389" s="15"/>
      <c r="O389" s="15"/>
      <c r="P389" s="15"/>
      <c r="Q389" s="16"/>
      <c r="R389" s="50"/>
      <c r="S389" s="50"/>
      <c r="T389" s="50"/>
      <c r="U389" s="50"/>
      <c r="V389" s="50"/>
      <c r="W389" s="50"/>
      <c r="X389" s="50"/>
      <c r="Y389" s="50"/>
    </row>
    <row r="390" spans="1:25">
      <c r="A390" s="35"/>
      <c r="B390" s="50"/>
      <c r="C390" s="35"/>
      <c r="D390" s="57"/>
      <c r="E390" s="50"/>
      <c r="F390" s="35"/>
      <c r="H390" s="15"/>
      <c r="J390" s="15"/>
      <c r="L390" s="15"/>
      <c r="N390" s="15"/>
      <c r="O390" s="15"/>
      <c r="P390" s="15"/>
      <c r="Q390" s="16"/>
      <c r="R390" s="50"/>
      <c r="S390" s="50"/>
      <c r="T390" s="50"/>
      <c r="U390" s="50"/>
      <c r="V390" s="50"/>
      <c r="W390" s="50"/>
      <c r="X390" s="50"/>
      <c r="Y390" s="50"/>
    </row>
    <row r="391" spans="1:25">
      <c r="A391" s="35"/>
      <c r="B391" s="50"/>
      <c r="C391" s="35"/>
      <c r="D391" s="57"/>
      <c r="E391" s="50"/>
      <c r="F391" s="35"/>
      <c r="H391" s="15"/>
      <c r="J391" s="15"/>
      <c r="L391" s="15"/>
      <c r="N391" s="15"/>
      <c r="O391" s="15"/>
      <c r="P391" s="15"/>
      <c r="Q391" s="16"/>
      <c r="R391" s="50"/>
      <c r="S391" s="50"/>
      <c r="T391" s="50"/>
      <c r="U391" s="50"/>
      <c r="V391" s="50"/>
      <c r="W391" s="50"/>
      <c r="X391" s="50"/>
      <c r="Y391" s="50"/>
    </row>
    <row r="392" spans="1:25">
      <c r="A392" s="35"/>
      <c r="B392" s="50"/>
      <c r="C392" s="35"/>
      <c r="D392" s="57"/>
      <c r="E392" s="50"/>
      <c r="F392" s="35"/>
      <c r="H392" s="15"/>
      <c r="J392" s="15"/>
      <c r="L392" s="15"/>
      <c r="N392" s="15"/>
      <c r="O392" s="15"/>
      <c r="P392" s="15"/>
      <c r="Q392" s="16"/>
      <c r="R392" s="50"/>
      <c r="S392" s="50"/>
      <c r="T392" s="50"/>
      <c r="U392" s="50"/>
      <c r="V392" s="50"/>
      <c r="W392" s="50"/>
      <c r="X392" s="50"/>
      <c r="Y392" s="50"/>
    </row>
    <row r="393" spans="1:25">
      <c r="A393" s="35"/>
      <c r="B393" s="50"/>
      <c r="C393" s="35"/>
      <c r="D393" s="57"/>
      <c r="E393" s="50"/>
      <c r="F393" s="35"/>
      <c r="H393" s="15"/>
      <c r="J393" s="15"/>
      <c r="L393" s="15"/>
      <c r="N393" s="15"/>
      <c r="O393" s="15"/>
      <c r="P393" s="15"/>
      <c r="Q393" s="16"/>
      <c r="R393" s="50"/>
      <c r="S393" s="50"/>
      <c r="T393" s="50"/>
      <c r="U393" s="50"/>
      <c r="V393" s="50"/>
      <c r="W393" s="50"/>
      <c r="X393" s="50"/>
      <c r="Y393" s="50"/>
    </row>
    <row r="394" spans="1:25">
      <c r="A394" s="35"/>
      <c r="B394" s="50"/>
      <c r="C394" s="35"/>
      <c r="D394" s="57"/>
      <c r="E394" s="50"/>
      <c r="F394" s="35"/>
      <c r="H394" s="15"/>
      <c r="J394" s="15"/>
      <c r="L394" s="15"/>
      <c r="N394" s="15"/>
      <c r="O394" s="15"/>
      <c r="P394" s="15"/>
      <c r="Q394" s="16"/>
      <c r="R394" s="50"/>
      <c r="S394" s="50"/>
      <c r="T394" s="50"/>
      <c r="U394" s="50"/>
      <c r="V394" s="50"/>
      <c r="W394" s="50"/>
      <c r="X394" s="50"/>
      <c r="Y394" s="50"/>
    </row>
    <row r="395" spans="1:25">
      <c r="A395" s="35"/>
      <c r="B395" s="50"/>
      <c r="C395" s="35"/>
      <c r="D395" s="57"/>
      <c r="E395" s="50"/>
      <c r="F395" s="35"/>
      <c r="H395" s="15"/>
      <c r="J395" s="15"/>
      <c r="L395" s="15"/>
      <c r="N395" s="15"/>
      <c r="O395" s="15"/>
      <c r="P395" s="15"/>
      <c r="Q395" s="16"/>
      <c r="R395" s="50"/>
      <c r="S395" s="50"/>
      <c r="T395" s="50"/>
      <c r="U395" s="50"/>
      <c r="V395" s="50"/>
      <c r="W395" s="50"/>
      <c r="X395" s="50"/>
      <c r="Y395" s="50"/>
    </row>
    <row r="396" spans="1:25">
      <c r="A396" s="35"/>
      <c r="B396" s="50"/>
      <c r="C396" s="35"/>
      <c r="D396" s="57"/>
      <c r="E396" s="50"/>
      <c r="F396" s="35"/>
      <c r="H396" s="15"/>
      <c r="J396" s="15"/>
      <c r="L396" s="15"/>
      <c r="N396" s="15"/>
      <c r="O396" s="15"/>
      <c r="P396" s="15"/>
      <c r="Q396" s="16"/>
      <c r="R396" s="50"/>
      <c r="S396" s="50"/>
      <c r="T396" s="50"/>
      <c r="U396" s="50"/>
      <c r="V396" s="50"/>
      <c r="W396" s="50"/>
      <c r="X396" s="50"/>
      <c r="Y396" s="50"/>
    </row>
    <row r="397" spans="1:25">
      <c r="A397" s="35"/>
      <c r="B397" s="50"/>
      <c r="C397" s="35"/>
      <c r="D397" s="57"/>
      <c r="E397" s="50"/>
      <c r="F397" s="35"/>
      <c r="H397" s="15"/>
      <c r="J397" s="15"/>
      <c r="L397" s="15"/>
      <c r="N397" s="15"/>
      <c r="O397" s="15"/>
      <c r="P397" s="15"/>
      <c r="Q397" s="16"/>
      <c r="R397" s="50"/>
      <c r="S397" s="50"/>
      <c r="T397" s="50"/>
      <c r="U397" s="50"/>
      <c r="V397" s="50"/>
      <c r="W397" s="50"/>
      <c r="X397" s="50"/>
      <c r="Y397" s="50"/>
    </row>
    <row r="398" spans="1:25">
      <c r="A398" s="35"/>
      <c r="B398" s="50"/>
      <c r="C398" s="35"/>
      <c r="D398" s="57"/>
      <c r="E398" s="50"/>
      <c r="F398" s="35"/>
      <c r="H398" s="15"/>
      <c r="J398" s="15"/>
      <c r="L398" s="15"/>
      <c r="N398" s="15"/>
      <c r="O398" s="15"/>
      <c r="P398" s="15"/>
      <c r="Q398" s="16"/>
      <c r="R398" s="50"/>
      <c r="S398" s="50"/>
      <c r="T398" s="50"/>
      <c r="U398" s="50"/>
      <c r="V398" s="50"/>
      <c r="W398" s="50"/>
      <c r="X398" s="50"/>
      <c r="Y398" s="50"/>
    </row>
    <row r="399" spans="1:25">
      <c r="A399" s="35"/>
      <c r="B399" s="50"/>
      <c r="C399" s="35"/>
      <c r="D399" s="57"/>
      <c r="E399" s="50"/>
      <c r="F399" s="35"/>
      <c r="H399" s="15"/>
      <c r="J399" s="15"/>
      <c r="L399" s="15"/>
      <c r="N399" s="15"/>
      <c r="O399" s="15"/>
      <c r="P399" s="15"/>
      <c r="Q399" s="16"/>
      <c r="R399" s="50"/>
      <c r="S399" s="50"/>
      <c r="T399" s="50"/>
      <c r="U399" s="50"/>
      <c r="V399" s="50"/>
      <c r="W399" s="50"/>
      <c r="X399" s="50"/>
      <c r="Y399" s="50"/>
    </row>
    <row r="400" spans="1:25">
      <c r="A400" s="35"/>
      <c r="B400" s="50"/>
      <c r="C400" s="35"/>
      <c r="D400" s="57"/>
      <c r="E400" s="50"/>
      <c r="F400" s="35"/>
      <c r="H400" s="15"/>
      <c r="J400" s="15"/>
      <c r="L400" s="15"/>
      <c r="N400" s="15"/>
      <c r="O400" s="15"/>
      <c r="P400" s="15"/>
      <c r="Q400" s="16"/>
      <c r="R400" s="50"/>
      <c r="S400" s="50"/>
      <c r="T400" s="50"/>
      <c r="U400" s="50"/>
      <c r="V400" s="50"/>
      <c r="W400" s="50"/>
      <c r="X400" s="50"/>
      <c r="Y400" s="50"/>
    </row>
    <row r="401" spans="1:25">
      <c r="A401" s="35"/>
      <c r="B401" s="50"/>
      <c r="C401" s="35"/>
      <c r="D401" s="57"/>
      <c r="E401" s="50"/>
      <c r="F401" s="35"/>
      <c r="H401" s="15"/>
      <c r="J401" s="15"/>
      <c r="L401" s="15"/>
      <c r="N401" s="15"/>
      <c r="O401" s="15"/>
      <c r="P401" s="15"/>
      <c r="Q401" s="16"/>
      <c r="R401" s="50"/>
      <c r="S401" s="50"/>
      <c r="T401" s="50"/>
      <c r="U401" s="50"/>
      <c r="V401" s="50"/>
      <c r="W401" s="50"/>
      <c r="X401" s="50"/>
      <c r="Y401" s="50"/>
    </row>
    <row r="402" spans="1:25">
      <c r="A402" s="35"/>
      <c r="B402" s="50"/>
      <c r="C402" s="35"/>
      <c r="D402" s="57"/>
      <c r="E402" s="50"/>
      <c r="F402" s="35"/>
      <c r="H402" s="15"/>
      <c r="J402" s="15"/>
      <c r="L402" s="15"/>
      <c r="N402" s="15"/>
      <c r="O402" s="15"/>
      <c r="P402" s="15"/>
      <c r="Q402" s="16"/>
      <c r="R402" s="50"/>
      <c r="S402" s="50"/>
      <c r="T402" s="50"/>
      <c r="U402" s="50"/>
      <c r="V402" s="50"/>
      <c r="W402" s="50"/>
      <c r="X402" s="50"/>
      <c r="Y402" s="50"/>
    </row>
    <row r="403" spans="1:25">
      <c r="A403" s="35"/>
      <c r="B403" s="50"/>
      <c r="C403" s="35"/>
      <c r="D403" s="57"/>
      <c r="E403" s="50"/>
      <c r="F403" s="35"/>
      <c r="H403" s="15"/>
      <c r="J403" s="15"/>
      <c r="L403" s="15"/>
      <c r="N403" s="15"/>
      <c r="O403" s="15"/>
      <c r="P403" s="15"/>
      <c r="Q403" s="16"/>
      <c r="R403" s="50"/>
      <c r="S403" s="50"/>
      <c r="T403" s="50"/>
      <c r="U403" s="50"/>
      <c r="V403" s="50"/>
      <c r="W403" s="50"/>
      <c r="X403" s="50"/>
      <c r="Y403" s="50"/>
    </row>
    <row r="404" spans="1:25">
      <c r="A404" s="35"/>
      <c r="B404" s="50"/>
      <c r="C404" s="35"/>
      <c r="D404" s="57"/>
      <c r="E404" s="50"/>
      <c r="F404" s="35"/>
      <c r="H404" s="15"/>
      <c r="J404" s="15"/>
      <c r="L404" s="15"/>
      <c r="N404" s="15"/>
      <c r="O404" s="15"/>
      <c r="P404" s="15"/>
      <c r="Q404" s="16"/>
      <c r="R404" s="50"/>
      <c r="S404" s="50"/>
      <c r="T404" s="50"/>
      <c r="U404" s="50"/>
      <c r="V404" s="50"/>
      <c r="W404" s="50"/>
      <c r="X404" s="50"/>
      <c r="Y404" s="50"/>
    </row>
    <row r="405" spans="1:25">
      <c r="A405" s="35"/>
      <c r="B405" s="50"/>
      <c r="C405" s="35"/>
      <c r="D405" s="57"/>
      <c r="E405" s="50"/>
      <c r="F405" s="35"/>
      <c r="H405" s="15"/>
      <c r="J405" s="15"/>
      <c r="L405" s="15"/>
      <c r="N405" s="15"/>
      <c r="O405" s="15"/>
      <c r="P405" s="15"/>
      <c r="Q405" s="16"/>
      <c r="R405" s="50"/>
      <c r="S405" s="50"/>
      <c r="T405" s="50"/>
      <c r="U405" s="50"/>
      <c r="V405" s="50"/>
      <c r="W405" s="50"/>
      <c r="X405" s="50"/>
      <c r="Y405" s="50"/>
    </row>
    <row r="406" spans="1:25">
      <c r="A406" s="35"/>
      <c r="B406" s="50"/>
      <c r="C406" s="35"/>
      <c r="D406" s="57"/>
      <c r="E406" s="50"/>
      <c r="F406" s="35"/>
      <c r="H406" s="15"/>
      <c r="J406" s="15"/>
      <c r="L406" s="15"/>
      <c r="N406" s="15"/>
      <c r="O406" s="15"/>
      <c r="P406" s="15"/>
      <c r="Q406" s="16"/>
      <c r="R406" s="50"/>
      <c r="S406" s="50"/>
      <c r="T406" s="50"/>
      <c r="U406" s="50"/>
      <c r="V406" s="50"/>
      <c r="W406" s="50"/>
      <c r="X406" s="50"/>
      <c r="Y406" s="50"/>
    </row>
    <row r="407" spans="1:25">
      <c r="A407" s="35"/>
      <c r="B407" s="50"/>
      <c r="C407" s="35"/>
      <c r="D407" s="57"/>
      <c r="E407" s="50"/>
      <c r="F407" s="35"/>
      <c r="H407" s="15"/>
      <c r="J407" s="15"/>
      <c r="L407" s="15"/>
      <c r="N407" s="15"/>
      <c r="O407" s="15"/>
      <c r="P407" s="15"/>
      <c r="Q407" s="16"/>
      <c r="R407" s="50"/>
      <c r="S407" s="50"/>
      <c r="T407" s="50"/>
      <c r="U407" s="50"/>
      <c r="V407" s="50"/>
      <c r="W407" s="50"/>
      <c r="X407" s="50"/>
      <c r="Y407" s="50"/>
    </row>
    <row r="408" spans="1:25">
      <c r="A408" s="35"/>
      <c r="B408" s="50"/>
      <c r="C408" s="35"/>
      <c r="D408" s="57"/>
      <c r="E408" s="50"/>
      <c r="F408" s="35"/>
      <c r="H408" s="15"/>
      <c r="J408" s="15"/>
      <c r="L408" s="15"/>
      <c r="N408" s="15"/>
      <c r="O408" s="15"/>
      <c r="P408" s="15"/>
      <c r="Q408" s="16"/>
      <c r="R408" s="50"/>
      <c r="S408" s="50"/>
      <c r="T408" s="50"/>
      <c r="U408" s="50"/>
      <c r="V408" s="50"/>
      <c r="W408" s="50"/>
      <c r="X408" s="50"/>
      <c r="Y408" s="50"/>
    </row>
    <row r="409" spans="1:25">
      <c r="A409" s="35"/>
      <c r="B409" s="50"/>
      <c r="C409" s="35"/>
      <c r="D409" s="57"/>
      <c r="E409" s="50"/>
      <c r="F409" s="35"/>
      <c r="H409" s="15"/>
      <c r="J409" s="15"/>
      <c r="L409" s="15"/>
      <c r="N409" s="15"/>
      <c r="O409" s="15"/>
      <c r="P409" s="15"/>
      <c r="Q409" s="16"/>
      <c r="R409" s="50"/>
      <c r="S409" s="50"/>
      <c r="T409" s="50"/>
      <c r="U409" s="50"/>
      <c r="V409" s="50"/>
      <c r="W409" s="50"/>
      <c r="X409" s="50"/>
      <c r="Y409" s="50"/>
    </row>
    <row r="410" spans="1:25">
      <c r="A410" s="35"/>
      <c r="B410" s="50"/>
      <c r="C410" s="35"/>
      <c r="D410" s="57"/>
      <c r="E410" s="50"/>
      <c r="F410" s="35"/>
      <c r="H410" s="15"/>
      <c r="J410" s="15"/>
      <c r="L410" s="15"/>
      <c r="N410" s="15"/>
      <c r="O410" s="15"/>
      <c r="P410" s="15"/>
      <c r="Q410" s="16"/>
      <c r="R410" s="50"/>
      <c r="S410" s="50"/>
      <c r="T410" s="50"/>
      <c r="U410" s="50"/>
      <c r="V410" s="50"/>
      <c r="W410" s="50"/>
      <c r="X410" s="50"/>
      <c r="Y410" s="50"/>
    </row>
    <row r="411" spans="1:25">
      <c r="A411" s="35"/>
      <c r="B411" s="50"/>
      <c r="C411" s="35"/>
      <c r="D411" s="57"/>
      <c r="E411" s="50"/>
      <c r="F411" s="35"/>
      <c r="H411" s="15"/>
      <c r="J411" s="15"/>
      <c r="L411" s="15"/>
      <c r="N411" s="15"/>
      <c r="O411" s="15"/>
      <c r="P411" s="15"/>
      <c r="Q411" s="16"/>
      <c r="R411" s="50"/>
      <c r="S411" s="50"/>
      <c r="T411" s="50"/>
      <c r="U411" s="50"/>
      <c r="V411" s="50"/>
      <c r="W411" s="50"/>
      <c r="X411" s="50"/>
      <c r="Y411" s="50"/>
    </row>
    <row r="412" spans="1:25">
      <c r="A412" s="35"/>
      <c r="B412" s="50"/>
      <c r="C412" s="35"/>
      <c r="D412" s="57"/>
      <c r="E412" s="50"/>
      <c r="F412" s="35"/>
      <c r="H412" s="15"/>
      <c r="J412" s="15"/>
      <c r="L412" s="15"/>
      <c r="N412" s="15"/>
      <c r="O412" s="15"/>
      <c r="P412" s="15"/>
      <c r="Q412" s="16"/>
      <c r="R412" s="50"/>
      <c r="S412" s="50"/>
      <c r="T412" s="50"/>
      <c r="U412" s="50"/>
      <c r="V412" s="50"/>
      <c r="W412" s="50"/>
      <c r="X412" s="50"/>
      <c r="Y412" s="50"/>
    </row>
    <row r="413" spans="1:25">
      <c r="A413" s="35"/>
      <c r="B413" s="50"/>
      <c r="C413" s="35"/>
      <c r="D413" s="57"/>
      <c r="E413" s="50"/>
      <c r="F413" s="35"/>
      <c r="H413" s="15"/>
      <c r="J413" s="15"/>
      <c r="L413" s="15"/>
      <c r="N413" s="15"/>
      <c r="O413" s="15"/>
      <c r="P413" s="15"/>
      <c r="Q413" s="16"/>
      <c r="R413" s="50"/>
      <c r="S413" s="50"/>
      <c r="T413" s="50"/>
      <c r="U413" s="50"/>
      <c r="V413" s="50"/>
      <c r="W413" s="50"/>
      <c r="X413" s="50"/>
      <c r="Y413" s="50"/>
    </row>
    <row r="414" spans="1:25">
      <c r="A414" s="35"/>
      <c r="B414" s="50"/>
      <c r="C414" s="35"/>
      <c r="D414" s="57"/>
      <c r="E414" s="50"/>
      <c r="F414" s="35"/>
      <c r="H414" s="15"/>
      <c r="J414" s="15"/>
      <c r="L414" s="15"/>
      <c r="N414" s="15"/>
      <c r="O414" s="15"/>
      <c r="P414" s="15"/>
      <c r="Q414" s="16"/>
      <c r="R414" s="50"/>
      <c r="S414" s="50"/>
      <c r="T414" s="50"/>
      <c r="U414" s="50"/>
      <c r="V414" s="50"/>
      <c r="W414" s="50"/>
      <c r="X414" s="50"/>
      <c r="Y414" s="50"/>
    </row>
    <row r="415" spans="1:25">
      <c r="A415" s="35"/>
      <c r="B415" s="50"/>
      <c r="C415" s="35"/>
      <c r="D415" s="57"/>
      <c r="E415" s="50"/>
      <c r="F415" s="35"/>
      <c r="H415" s="15"/>
      <c r="J415" s="15"/>
      <c r="L415" s="15"/>
      <c r="N415" s="15"/>
      <c r="O415" s="15"/>
      <c r="P415" s="15"/>
      <c r="Q415" s="16"/>
      <c r="R415" s="50"/>
      <c r="S415" s="50"/>
      <c r="T415" s="50"/>
      <c r="U415" s="50"/>
      <c r="V415" s="50"/>
      <c r="W415" s="50"/>
      <c r="X415" s="50"/>
      <c r="Y415" s="50"/>
    </row>
    <row r="416" spans="1:25">
      <c r="A416" s="35"/>
      <c r="B416" s="50"/>
      <c r="C416" s="35"/>
      <c r="D416" s="57"/>
      <c r="E416" s="50"/>
      <c r="F416" s="35"/>
      <c r="H416" s="15"/>
      <c r="J416" s="15"/>
      <c r="L416" s="15"/>
      <c r="N416" s="15"/>
      <c r="O416" s="15"/>
      <c r="P416" s="15"/>
      <c r="Q416" s="16"/>
      <c r="R416" s="50"/>
      <c r="S416" s="50"/>
      <c r="T416" s="50"/>
      <c r="U416" s="50"/>
      <c r="V416" s="50"/>
      <c r="W416" s="50"/>
      <c r="X416" s="50"/>
      <c r="Y416" s="50"/>
    </row>
    <row r="417" spans="1:25">
      <c r="A417" s="35"/>
      <c r="B417" s="50"/>
      <c r="C417" s="35"/>
      <c r="D417" s="57"/>
      <c r="E417" s="50"/>
      <c r="F417" s="35"/>
      <c r="H417" s="15"/>
      <c r="J417" s="15"/>
      <c r="L417" s="15"/>
      <c r="N417" s="15"/>
      <c r="O417" s="15"/>
      <c r="P417" s="15"/>
      <c r="Q417" s="16"/>
      <c r="R417" s="50"/>
      <c r="S417" s="50"/>
      <c r="T417" s="50"/>
      <c r="U417" s="50"/>
      <c r="V417" s="50"/>
      <c r="W417" s="50"/>
      <c r="X417" s="50"/>
      <c r="Y417" s="50"/>
    </row>
    <row r="418" spans="1:25">
      <c r="A418" s="35"/>
      <c r="B418" s="50"/>
      <c r="C418" s="35"/>
      <c r="D418" s="57"/>
      <c r="E418" s="50"/>
      <c r="F418" s="35"/>
      <c r="H418" s="15"/>
      <c r="J418" s="15"/>
      <c r="L418" s="15"/>
      <c r="N418" s="15"/>
      <c r="O418" s="15"/>
      <c r="P418" s="15"/>
      <c r="Q418" s="16"/>
      <c r="R418" s="50"/>
      <c r="S418" s="50"/>
      <c r="T418" s="50"/>
      <c r="U418" s="50"/>
      <c r="V418" s="50"/>
      <c r="W418" s="50"/>
      <c r="X418" s="50"/>
      <c r="Y418" s="50"/>
    </row>
    <row r="419" spans="1:25">
      <c r="A419" s="35"/>
      <c r="B419" s="50"/>
      <c r="C419" s="35"/>
      <c r="D419" s="57"/>
      <c r="E419" s="50"/>
      <c r="F419" s="35"/>
      <c r="H419" s="15"/>
      <c r="J419" s="15"/>
      <c r="L419" s="15"/>
      <c r="N419" s="15"/>
      <c r="O419" s="15"/>
      <c r="P419" s="15"/>
      <c r="Q419" s="16"/>
      <c r="R419" s="50"/>
      <c r="S419" s="50"/>
      <c r="T419" s="50"/>
      <c r="U419" s="50"/>
      <c r="V419" s="50"/>
      <c r="W419" s="50"/>
      <c r="X419" s="50"/>
      <c r="Y419" s="50"/>
    </row>
    <row r="420" spans="1:25">
      <c r="A420" s="35"/>
      <c r="B420" s="50"/>
      <c r="C420" s="35"/>
      <c r="D420" s="57"/>
      <c r="E420" s="50"/>
      <c r="F420" s="35"/>
      <c r="H420" s="15"/>
      <c r="J420" s="15"/>
      <c r="L420" s="15"/>
      <c r="N420" s="15"/>
      <c r="O420" s="15"/>
      <c r="P420" s="15"/>
      <c r="Q420" s="16"/>
      <c r="R420" s="50"/>
      <c r="S420" s="50"/>
      <c r="T420" s="50"/>
      <c r="U420" s="50"/>
      <c r="V420" s="50"/>
      <c r="W420" s="50"/>
      <c r="X420" s="50"/>
      <c r="Y420" s="50"/>
    </row>
    <row r="421" spans="1:25">
      <c r="A421" s="35"/>
      <c r="B421" s="50"/>
      <c r="C421" s="35"/>
      <c r="D421" s="57"/>
      <c r="E421" s="50"/>
      <c r="F421" s="35"/>
      <c r="H421" s="15"/>
      <c r="J421" s="15"/>
      <c r="L421" s="15"/>
      <c r="N421" s="15"/>
      <c r="O421" s="15"/>
      <c r="P421" s="15"/>
      <c r="Q421" s="16"/>
      <c r="R421" s="50"/>
      <c r="S421" s="50"/>
      <c r="T421" s="50"/>
      <c r="U421" s="50"/>
      <c r="V421" s="50"/>
      <c r="W421" s="50"/>
      <c r="X421" s="50"/>
      <c r="Y421" s="50"/>
    </row>
    <row r="422" spans="1:25">
      <c r="A422" s="35"/>
      <c r="B422" s="50"/>
      <c r="C422" s="35"/>
      <c r="D422" s="57"/>
      <c r="E422" s="50"/>
      <c r="F422" s="35"/>
      <c r="H422" s="15"/>
      <c r="J422" s="15"/>
      <c r="L422" s="15"/>
      <c r="N422" s="15"/>
      <c r="O422" s="15"/>
      <c r="P422" s="15"/>
      <c r="Q422" s="16"/>
      <c r="R422" s="50"/>
      <c r="S422" s="50"/>
      <c r="T422" s="50"/>
      <c r="U422" s="50"/>
      <c r="V422" s="50"/>
      <c r="W422" s="50"/>
      <c r="X422" s="50"/>
      <c r="Y422" s="50"/>
    </row>
    <row r="423" spans="1:25">
      <c r="A423" s="35"/>
      <c r="B423" s="50"/>
      <c r="C423" s="35"/>
      <c r="D423" s="57"/>
      <c r="E423" s="50"/>
      <c r="F423" s="35"/>
      <c r="H423" s="15"/>
      <c r="J423" s="15"/>
      <c r="L423" s="15"/>
      <c r="N423" s="15"/>
      <c r="O423" s="15"/>
      <c r="P423" s="15"/>
      <c r="Q423" s="16"/>
      <c r="R423" s="50"/>
      <c r="S423" s="50"/>
      <c r="T423" s="50"/>
      <c r="U423" s="50"/>
      <c r="V423" s="50"/>
      <c r="W423" s="50"/>
      <c r="X423" s="50"/>
      <c r="Y423" s="50"/>
    </row>
    <row r="424" spans="1:25">
      <c r="A424" s="35"/>
      <c r="B424" s="50"/>
      <c r="C424" s="35"/>
      <c r="D424" s="57"/>
      <c r="E424" s="50"/>
      <c r="F424" s="35"/>
      <c r="H424" s="15"/>
      <c r="J424" s="15"/>
      <c r="L424" s="15"/>
      <c r="N424" s="15"/>
      <c r="O424" s="15"/>
      <c r="P424" s="15"/>
      <c r="Q424" s="16"/>
      <c r="R424" s="50"/>
      <c r="S424" s="50"/>
      <c r="T424" s="50"/>
      <c r="U424" s="50"/>
      <c r="V424" s="50"/>
      <c r="W424" s="50"/>
      <c r="X424" s="50"/>
      <c r="Y424" s="50"/>
    </row>
    <row r="425" spans="1:25">
      <c r="A425" s="35"/>
      <c r="B425" s="50"/>
      <c r="C425" s="35"/>
      <c r="D425" s="57"/>
      <c r="E425" s="50"/>
      <c r="F425" s="35"/>
      <c r="H425" s="15"/>
      <c r="J425" s="15"/>
      <c r="L425" s="15"/>
      <c r="N425" s="15"/>
    </row>
  </sheetData>
  <autoFilter ref="A1:Z215" xr:uid="{00000000-0009-0000-0000-000000000000}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</autoFilter>
  <sortState xmlns:xlrd2="http://schemas.microsoft.com/office/spreadsheetml/2017/richdata2" ref="A4:T86">
    <sortCondition ref="A4:A86"/>
  </sortState>
  <mergeCells count="9">
    <mergeCell ref="R1:Y1"/>
    <mergeCell ref="G1:N1"/>
    <mergeCell ref="O1:Q1"/>
    <mergeCell ref="A1:A2"/>
    <mergeCell ref="C1:C2"/>
    <mergeCell ref="D1:D2"/>
    <mergeCell ref="E1:E2"/>
    <mergeCell ref="F1:F2"/>
    <mergeCell ref="B1:B2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'Datos para listas'!$D$3:$D$5</xm:f>
          </x14:formula1>
          <xm:sqref>E3:E214</xm:sqref>
        </x14:dataValidation>
        <x14:dataValidation type="list" allowBlank="1" showInputMessage="1" showErrorMessage="1" xr:uid="{00000000-0002-0000-0000-000001000000}">
          <x14:formula1>
            <xm:f>'Datos para listas'!$D$8:$D$9</xm:f>
          </x14:formula1>
          <xm:sqref>F3:F214</xm:sqref>
        </x14:dataValidation>
        <x14:dataValidation type="list" allowBlank="1" showInputMessage="1" showErrorMessage="1" xr:uid="{00000000-0002-0000-0000-000002000000}">
          <x14:formula1>
            <xm:f>'Datos para listas'!$B$3:$B$28</xm:f>
          </x14:formula1>
          <xm:sqref>C3:C214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8"/>
  <sheetViews>
    <sheetView topLeftCell="A11" workbookViewId="0">
      <selection activeCell="D23" sqref="D23"/>
    </sheetView>
  </sheetViews>
  <sheetFormatPr baseColWidth="10" defaultColWidth="11.44140625" defaultRowHeight="14.4"/>
  <cols>
    <col min="2" max="2" width="45.33203125" customWidth="1"/>
    <col min="4" max="4" width="23.44140625" bestFit="1" customWidth="1"/>
  </cols>
  <sheetData>
    <row r="1" spans="2:4" ht="15" thickBot="1"/>
    <row r="2" spans="2:4" ht="15" thickBot="1">
      <c r="B2" s="43" t="s">
        <v>330</v>
      </c>
      <c r="D2" s="43" t="s">
        <v>331</v>
      </c>
    </row>
    <row r="3" spans="2:4" ht="15" thickBot="1">
      <c r="B3" s="44" t="s">
        <v>33</v>
      </c>
      <c r="D3" t="s">
        <v>35</v>
      </c>
    </row>
    <row r="4" spans="2:4" ht="15" thickBot="1">
      <c r="B4" s="44" t="s">
        <v>332</v>
      </c>
      <c r="D4" t="s">
        <v>25</v>
      </c>
    </row>
    <row r="5" spans="2:4" ht="15" thickBot="1">
      <c r="B5" s="44" t="s">
        <v>296</v>
      </c>
      <c r="D5" t="s">
        <v>188</v>
      </c>
    </row>
    <row r="6" spans="2:4" ht="15" thickBot="1">
      <c r="B6" s="44" t="s">
        <v>316</v>
      </c>
    </row>
    <row r="7" spans="2:4" ht="15" thickBot="1">
      <c r="B7" s="44" t="s">
        <v>299</v>
      </c>
      <c r="D7" s="43" t="s">
        <v>331</v>
      </c>
    </row>
    <row r="8" spans="2:4" ht="15" thickBot="1">
      <c r="B8" s="44" t="s">
        <v>80</v>
      </c>
      <c r="D8" t="s">
        <v>220</v>
      </c>
    </row>
    <row r="9" spans="2:4" ht="15" thickBot="1">
      <c r="B9" s="44" t="s">
        <v>61</v>
      </c>
      <c r="D9" t="s">
        <v>333</v>
      </c>
    </row>
    <row r="10" spans="2:4" ht="15" thickBot="1">
      <c r="B10" s="44" t="s">
        <v>90</v>
      </c>
    </row>
    <row r="11" spans="2:4" ht="15" thickBot="1">
      <c r="B11" s="44" t="s">
        <v>29</v>
      </c>
    </row>
    <row r="12" spans="2:4" ht="15" thickBot="1">
      <c r="B12" s="44" t="s">
        <v>142</v>
      </c>
    </row>
    <row r="13" spans="2:4" ht="15" thickBot="1">
      <c r="B13" s="44" t="s">
        <v>256</v>
      </c>
    </row>
    <row r="14" spans="2:4" ht="15" thickBot="1">
      <c r="B14" s="44" t="s">
        <v>103</v>
      </c>
    </row>
    <row r="15" spans="2:4" ht="15" thickBot="1">
      <c r="B15" s="44" t="s">
        <v>169</v>
      </c>
    </row>
    <row r="16" spans="2:4" ht="15" thickBot="1">
      <c r="B16" s="44" t="s">
        <v>69</v>
      </c>
    </row>
    <row r="17" spans="2:2" ht="15" thickBot="1">
      <c r="B17" s="44" t="s">
        <v>306</v>
      </c>
    </row>
    <row r="18" spans="2:2" ht="15" thickBot="1">
      <c r="B18" s="44" t="s">
        <v>215</v>
      </c>
    </row>
    <row r="19" spans="2:2" ht="15" thickBot="1">
      <c r="B19" s="44" t="s">
        <v>320</v>
      </c>
    </row>
    <row r="20" spans="2:2" ht="15" thickBot="1">
      <c r="B20" s="44" t="s">
        <v>52</v>
      </c>
    </row>
    <row r="21" spans="2:2" ht="15" thickBot="1">
      <c r="B21" s="44" t="s">
        <v>64</v>
      </c>
    </row>
    <row r="22" spans="2:2" ht="15" thickBot="1">
      <c r="B22" s="44" t="s">
        <v>202</v>
      </c>
    </row>
    <row r="23" spans="2:2" ht="15" thickBot="1">
      <c r="B23" s="44" t="s">
        <v>249</v>
      </c>
    </row>
    <row r="24" spans="2:2" ht="15" thickBot="1">
      <c r="B24" s="44" t="s">
        <v>129</v>
      </c>
    </row>
    <row r="25" spans="2:2" ht="15" thickBot="1">
      <c r="B25" s="44" t="s">
        <v>266</v>
      </c>
    </row>
    <row r="26" spans="2:2" ht="15" thickBot="1">
      <c r="B26" s="44" t="s">
        <v>120</v>
      </c>
    </row>
    <row r="27" spans="2:2" ht="15" thickBot="1">
      <c r="B27" s="44" t="s">
        <v>152</v>
      </c>
    </row>
    <row r="28" spans="2:2" ht="15" thickBot="1">
      <c r="B28" s="44" t="s">
        <v>334</v>
      </c>
    </row>
  </sheetData>
  <autoFilter ref="B2:B28" xr:uid="{00000000-0009-0000-0000-000001000000}">
    <sortState xmlns:xlrd2="http://schemas.microsoft.com/office/spreadsheetml/2017/richdata2" ref="B3:B28">
      <sortCondition ref="B2:B28"/>
    </sortState>
  </autoFilter>
  <sortState xmlns:xlrd2="http://schemas.microsoft.com/office/spreadsheetml/2017/richdata2" ref="D3:D5">
    <sortCondition ref="D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K358"/>
  <sheetViews>
    <sheetView tabSelected="1" topLeftCell="A286" zoomScaleNormal="100" workbookViewId="0">
      <selection activeCell="E303" sqref="E303"/>
    </sheetView>
  </sheetViews>
  <sheetFormatPr baseColWidth="10" defaultColWidth="11.44140625" defaultRowHeight="15" customHeight="1"/>
  <cols>
    <col min="1" max="1" width="11.44140625" style="82"/>
    <col min="2" max="2" width="14.88671875" style="82" customWidth="1"/>
    <col min="3" max="3" width="14.44140625" style="82" customWidth="1"/>
    <col min="4" max="4" width="14.5546875" style="82" customWidth="1"/>
    <col min="5" max="5" width="14.88671875" style="82" customWidth="1"/>
    <col min="6" max="6" width="17.33203125" style="82" customWidth="1"/>
    <col min="7" max="7" width="13.88671875" style="82" bestFit="1" customWidth="1"/>
    <col min="8" max="8" width="5.109375" style="82" customWidth="1"/>
    <col min="9" max="9" width="17.44140625" style="82" customWidth="1"/>
    <col min="10" max="10" width="30.44140625" style="82" bestFit="1" customWidth="1"/>
    <col min="11" max="11" width="23.109375" style="82" customWidth="1"/>
    <col min="12" max="16384" width="11.44140625" style="82"/>
  </cols>
  <sheetData>
    <row r="1" spans="1:10" ht="14.4">
      <c r="A1" s="249"/>
      <c r="B1" s="249"/>
      <c r="C1" s="249"/>
      <c r="D1" s="249"/>
      <c r="E1" s="249"/>
      <c r="F1" s="249"/>
      <c r="G1" s="249"/>
      <c r="H1" s="249"/>
      <c r="I1" s="249"/>
      <c r="J1" s="249"/>
    </row>
    <row r="2" spans="1:10" s="83" customFormat="1" ht="21.75" customHeight="1">
      <c r="A2" s="510" t="s">
        <v>335</v>
      </c>
      <c r="B2" s="510"/>
      <c r="C2" s="510"/>
      <c r="D2" s="510"/>
      <c r="E2" s="510"/>
      <c r="F2" s="510"/>
      <c r="G2" s="510"/>
      <c r="H2" s="301"/>
      <c r="I2" s="302"/>
      <c r="J2" s="303"/>
    </row>
    <row r="3" spans="1:10" s="83" customFormat="1" ht="14.4">
      <c r="A3" s="251" t="s">
        <v>336</v>
      </c>
      <c r="B3" s="252" t="s">
        <v>337</v>
      </c>
      <c r="C3" s="252" t="s">
        <v>338</v>
      </c>
      <c r="D3" s="253" t="s">
        <v>339</v>
      </c>
      <c r="E3" s="252" t="s">
        <v>340</v>
      </c>
      <c r="F3" s="252" t="s">
        <v>341</v>
      </c>
      <c r="G3" s="252" t="s">
        <v>342</v>
      </c>
      <c r="H3" s="304"/>
      <c r="I3" s="522" t="s">
        <v>343</v>
      </c>
      <c r="J3" s="522"/>
    </row>
    <row r="4" spans="1:10" ht="14.4">
      <c r="A4" s="305" t="s">
        <v>344</v>
      </c>
      <c r="B4" s="256" t="s">
        <v>336</v>
      </c>
      <c r="C4" s="256" t="s">
        <v>336</v>
      </c>
      <c r="D4" s="256" t="s">
        <v>336</v>
      </c>
      <c r="E4" s="256" t="s">
        <v>336</v>
      </c>
      <c r="F4" s="256" t="s">
        <v>336</v>
      </c>
      <c r="G4" s="256" t="s">
        <v>336</v>
      </c>
      <c r="H4" s="87"/>
      <c r="I4" s="306" t="s">
        <v>345</v>
      </c>
      <c r="J4" s="307" t="s">
        <v>198</v>
      </c>
    </row>
    <row r="5" spans="1:10" ht="14.4">
      <c r="A5" s="283" t="s">
        <v>346</v>
      </c>
      <c r="B5" s="256" t="s">
        <v>336</v>
      </c>
      <c r="C5" s="256" t="s">
        <v>336</v>
      </c>
      <c r="D5" s="256" t="s">
        <v>336</v>
      </c>
      <c r="E5" s="256" t="s">
        <v>336</v>
      </c>
      <c r="F5" s="256" t="s">
        <v>336</v>
      </c>
      <c r="G5" s="256" t="s">
        <v>336</v>
      </c>
      <c r="H5" s="87"/>
      <c r="I5" s="295" t="s">
        <v>37</v>
      </c>
      <c r="J5" s="212" t="s">
        <v>198</v>
      </c>
    </row>
    <row r="6" spans="1:10" ht="14.4">
      <c r="A6" s="283" t="s">
        <v>347</v>
      </c>
      <c r="B6" s="256" t="s">
        <v>336</v>
      </c>
      <c r="C6" s="256" t="s">
        <v>336</v>
      </c>
      <c r="D6" s="256" t="s">
        <v>40</v>
      </c>
      <c r="E6" s="256" t="s">
        <v>336</v>
      </c>
      <c r="F6" s="256" t="s">
        <v>40</v>
      </c>
      <c r="G6" s="256" t="s">
        <v>336</v>
      </c>
      <c r="H6" s="87"/>
      <c r="I6" s="295" t="s">
        <v>39</v>
      </c>
      <c r="J6" s="212" t="s">
        <v>348</v>
      </c>
    </row>
    <row r="7" spans="1:10" ht="14.4">
      <c r="A7" s="269" t="s">
        <v>349</v>
      </c>
      <c r="B7" s="306" t="s">
        <v>336</v>
      </c>
      <c r="C7" s="308" t="s">
        <v>336</v>
      </c>
      <c r="D7" s="308" t="s">
        <v>40</v>
      </c>
      <c r="E7" s="308" t="s">
        <v>336</v>
      </c>
      <c r="F7" s="256" t="s">
        <v>40</v>
      </c>
      <c r="G7" s="256" t="s">
        <v>336</v>
      </c>
      <c r="H7" s="87"/>
      <c r="I7" s="295" t="s">
        <v>40</v>
      </c>
      <c r="J7" s="212" t="s">
        <v>350</v>
      </c>
    </row>
    <row r="8" spans="1:10" ht="14.4">
      <c r="A8" s="269" t="s">
        <v>351</v>
      </c>
      <c r="B8" s="295" t="s">
        <v>336</v>
      </c>
      <c r="C8" s="256" t="s">
        <v>37</v>
      </c>
      <c r="D8" s="256" t="s">
        <v>336</v>
      </c>
      <c r="E8" s="256" t="s">
        <v>37</v>
      </c>
      <c r="F8" s="256" t="s">
        <v>336</v>
      </c>
      <c r="G8" s="256" t="s">
        <v>336</v>
      </c>
      <c r="H8" s="87"/>
      <c r="I8" s="249"/>
      <c r="J8" s="249"/>
    </row>
    <row r="9" spans="1:10" ht="14.4">
      <c r="A9" s="269" t="s">
        <v>352</v>
      </c>
      <c r="B9" s="295" t="s">
        <v>336</v>
      </c>
      <c r="C9" s="256" t="s">
        <v>37</v>
      </c>
      <c r="D9" s="256" t="s">
        <v>336</v>
      </c>
      <c r="E9" s="256" t="s">
        <v>37</v>
      </c>
      <c r="F9" s="256" t="s">
        <v>336</v>
      </c>
      <c r="G9" s="256" t="s">
        <v>336</v>
      </c>
      <c r="H9" s="87"/>
      <c r="I9" s="255" t="s">
        <v>345</v>
      </c>
      <c r="J9" s="211" t="s">
        <v>353</v>
      </c>
    </row>
    <row r="10" spans="1:10" ht="14.4">
      <c r="A10" s="269" t="s">
        <v>354</v>
      </c>
      <c r="B10" s="125" t="s">
        <v>336</v>
      </c>
      <c r="C10" s="138" t="s">
        <v>336</v>
      </c>
      <c r="D10" s="138" t="s">
        <v>336</v>
      </c>
      <c r="E10" s="256" t="s">
        <v>336</v>
      </c>
      <c r="F10" s="256" t="s">
        <v>336</v>
      </c>
      <c r="G10" s="256" t="s">
        <v>336</v>
      </c>
      <c r="H10" s="87"/>
      <c r="I10" s="87"/>
      <c r="J10" s="87"/>
    </row>
    <row r="11" spans="1:10" ht="14.4">
      <c r="A11" s="266" t="s">
        <v>355</v>
      </c>
      <c r="B11" s="309" t="s">
        <v>336</v>
      </c>
      <c r="C11" s="138" t="s">
        <v>336</v>
      </c>
      <c r="D11" s="140" t="s">
        <v>336</v>
      </c>
      <c r="E11" s="256" t="s">
        <v>336</v>
      </c>
      <c r="F11" s="256" t="s">
        <v>336</v>
      </c>
      <c r="G11" s="256" t="s">
        <v>345</v>
      </c>
      <c r="H11" s="87"/>
      <c r="I11" s="310"/>
      <c r="J11" s="87"/>
    </row>
    <row r="12" spans="1:10" ht="14.4">
      <c r="A12" s="269" t="s">
        <v>356</v>
      </c>
      <c r="B12" s="271"/>
      <c r="C12" s="311" t="s">
        <v>39</v>
      </c>
      <c r="D12" s="271"/>
      <c r="E12" s="256" t="s">
        <v>39</v>
      </c>
      <c r="F12" s="256" t="s">
        <v>336</v>
      </c>
      <c r="G12" s="256" t="s">
        <v>345</v>
      </c>
      <c r="H12" s="87"/>
      <c r="I12" s="249"/>
      <c r="J12" s="249"/>
    </row>
    <row r="13" spans="1:10" ht="14.4">
      <c r="A13" s="269" t="s">
        <v>357</v>
      </c>
      <c r="B13" s="271"/>
      <c r="C13" s="311" t="s">
        <v>39</v>
      </c>
      <c r="D13" s="271"/>
      <c r="E13" s="256" t="s">
        <v>39</v>
      </c>
      <c r="F13" s="256" t="s">
        <v>336</v>
      </c>
      <c r="G13" s="256" t="s">
        <v>345</v>
      </c>
      <c r="H13" s="87"/>
      <c r="I13" s="87"/>
      <c r="J13" s="310"/>
    </row>
    <row r="14" spans="1:10" ht="14.4">
      <c r="A14" s="266" t="s">
        <v>358</v>
      </c>
      <c r="B14" s="295" t="s">
        <v>336</v>
      </c>
      <c r="C14" s="256" t="s">
        <v>336</v>
      </c>
      <c r="D14" s="256" t="s">
        <v>336</v>
      </c>
      <c r="E14" s="256" t="s">
        <v>336</v>
      </c>
      <c r="F14" s="256" t="s">
        <v>336</v>
      </c>
      <c r="G14" s="256" t="s">
        <v>345</v>
      </c>
      <c r="H14" s="87"/>
      <c r="I14" s="87"/>
      <c r="J14" s="87"/>
    </row>
    <row r="15" spans="1:10" ht="14.4">
      <c r="A15" s="266" t="s">
        <v>359</v>
      </c>
      <c r="B15" s="295" t="s">
        <v>336</v>
      </c>
      <c r="C15" s="256" t="s">
        <v>336</v>
      </c>
      <c r="D15" s="256" t="s">
        <v>336</v>
      </c>
      <c r="E15" s="256" t="s">
        <v>336</v>
      </c>
      <c r="F15" s="308" t="s">
        <v>336</v>
      </c>
      <c r="G15" s="308" t="s">
        <v>336</v>
      </c>
      <c r="H15" s="87"/>
      <c r="I15" s="87"/>
      <c r="J15" s="87"/>
    </row>
    <row r="16" spans="1:10" ht="14.4">
      <c r="A16" s="266" t="s">
        <v>360</v>
      </c>
      <c r="B16" s="295" t="s">
        <v>336</v>
      </c>
      <c r="C16" s="256" t="s">
        <v>336</v>
      </c>
      <c r="D16" s="256" t="s">
        <v>336</v>
      </c>
      <c r="E16" s="256" t="s">
        <v>336</v>
      </c>
      <c r="F16" s="256" t="s">
        <v>336</v>
      </c>
      <c r="G16" s="138" t="s">
        <v>336</v>
      </c>
      <c r="H16" s="87"/>
      <c r="I16" s="87"/>
      <c r="J16" s="87"/>
    </row>
    <row r="17" spans="1:10" ht="14.4">
      <c r="A17" s="266" t="s">
        <v>361</v>
      </c>
      <c r="B17" s="256" t="s">
        <v>336</v>
      </c>
      <c r="C17" s="256" t="s">
        <v>336</v>
      </c>
      <c r="D17" s="256" t="s">
        <v>336</v>
      </c>
      <c r="E17" s="256" t="s">
        <v>336</v>
      </c>
      <c r="F17" s="295" t="s">
        <v>336</v>
      </c>
      <c r="G17" s="138" t="s">
        <v>336</v>
      </c>
      <c r="H17" s="87"/>
      <c r="I17" s="87"/>
      <c r="J17" s="87"/>
    </row>
    <row r="18" spans="1:10" ht="14.4">
      <c r="A18" s="312"/>
      <c r="B18" s="313"/>
      <c r="C18" s="313"/>
      <c r="D18" s="313"/>
      <c r="E18" s="313"/>
      <c r="F18" s="313"/>
      <c r="G18" s="313"/>
      <c r="H18" s="87"/>
      <c r="I18" s="87"/>
      <c r="J18" s="87"/>
    </row>
    <row r="19" spans="1:10" ht="21">
      <c r="A19" s="510" t="s">
        <v>362</v>
      </c>
      <c r="B19" s="510"/>
      <c r="C19" s="510"/>
      <c r="D19" s="510"/>
      <c r="E19" s="510"/>
      <c r="F19" s="510"/>
      <c r="G19" s="510"/>
      <c r="H19" s="301"/>
      <c r="I19" s="302"/>
      <c r="J19" s="314"/>
    </row>
    <row r="20" spans="1:10" s="83" customFormat="1" ht="15" customHeight="1">
      <c r="A20" s="282" t="s">
        <v>336</v>
      </c>
      <c r="B20" s="315" t="s">
        <v>337</v>
      </c>
      <c r="C20" s="315" t="s">
        <v>338</v>
      </c>
      <c r="D20" s="316" t="s">
        <v>339</v>
      </c>
      <c r="E20" s="315" t="s">
        <v>340</v>
      </c>
      <c r="F20" s="315" t="s">
        <v>341</v>
      </c>
      <c r="G20" s="315" t="s">
        <v>342</v>
      </c>
      <c r="H20" s="304"/>
      <c r="I20" s="513" t="s">
        <v>343</v>
      </c>
      <c r="J20" s="514"/>
    </row>
    <row r="21" spans="1:10" s="83" customFormat="1" ht="14.4">
      <c r="A21" s="269" t="s">
        <v>344</v>
      </c>
      <c r="B21" s="128" t="s">
        <v>336</v>
      </c>
      <c r="C21" s="215" t="s">
        <v>40</v>
      </c>
      <c r="D21" s="215" t="s">
        <v>39</v>
      </c>
      <c r="E21" s="215" t="s">
        <v>40</v>
      </c>
      <c r="F21" s="215" t="s">
        <v>39</v>
      </c>
      <c r="G21" s="128" t="s">
        <v>336</v>
      </c>
      <c r="H21" s="87"/>
      <c r="I21" s="215" t="s">
        <v>32</v>
      </c>
      <c r="J21" s="215" t="s">
        <v>363</v>
      </c>
    </row>
    <row r="22" spans="1:10" ht="14.4">
      <c r="A22" s="269" t="s">
        <v>346</v>
      </c>
      <c r="B22" s="128" t="s">
        <v>336</v>
      </c>
      <c r="C22" s="215" t="s">
        <v>40</v>
      </c>
      <c r="D22" s="215" t="s">
        <v>39</v>
      </c>
      <c r="E22" s="215" t="s">
        <v>40</v>
      </c>
      <c r="F22" s="215" t="s">
        <v>39</v>
      </c>
      <c r="G22" s="128" t="s">
        <v>336</v>
      </c>
      <c r="H22" s="87"/>
      <c r="I22" s="215" t="s">
        <v>37</v>
      </c>
      <c r="J22" s="215" t="s">
        <v>363</v>
      </c>
    </row>
    <row r="23" spans="1:10" ht="14.4">
      <c r="A23" s="269" t="s">
        <v>347</v>
      </c>
      <c r="B23" s="128"/>
      <c r="C23" s="317"/>
      <c r="D23" s="317"/>
      <c r="E23" s="317"/>
      <c r="F23" s="317"/>
      <c r="G23" s="128" t="s">
        <v>336</v>
      </c>
      <c r="H23" s="87"/>
      <c r="I23" s="215" t="s">
        <v>39</v>
      </c>
      <c r="J23" s="215" t="s">
        <v>364</v>
      </c>
    </row>
    <row r="24" spans="1:10" ht="14.4">
      <c r="A24" s="269" t="s">
        <v>349</v>
      </c>
      <c r="B24" s="128"/>
      <c r="C24" s="128"/>
      <c r="D24" s="128"/>
      <c r="E24" s="128"/>
      <c r="F24" s="128"/>
      <c r="G24" s="128" t="s">
        <v>336</v>
      </c>
      <c r="H24" s="87"/>
      <c r="I24" s="215" t="s">
        <v>40</v>
      </c>
      <c r="J24" s="215" t="s">
        <v>364</v>
      </c>
    </row>
    <row r="25" spans="1:10" ht="14.4">
      <c r="A25" s="269" t="s">
        <v>351</v>
      </c>
      <c r="B25" s="128" t="s">
        <v>336</v>
      </c>
      <c r="C25" s="128" t="s">
        <v>336</v>
      </c>
      <c r="D25" s="271"/>
      <c r="E25" s="128"/>
      <c r="F25" s="128"/>
      <c r="G25" s="128" t="s">
        <v>336</v>
      </c>
      <c r="H25" s="87"/>
      <c r="I25" s="318" t="s">
        <v>54</v>
      </c>
      <c r="J25" s="212" t="s">
        <v>363</v>
      </c>
    </row>
    <row r="26" spans="1:10" ht="33" customHeight="1">
      <c r="A26" s="319" t="s">
        <v>352</v>
      </c>
      <c r="B26" s="320"/>
      <c r="C26" s="320" t="s">
        <v>336</v>
      </c>
      <c r="D26" s="321"/>
      <c r="E26" s="320" t="s">
        <v>336</v>
      </c>
      <c r="F26" s="320"/>
      <c r="G26" s="320" t="s">
        <v>336</v>
      </c>
      <c r="H26" s="87"/>
      <c r="I26" s="295"/>
      <c r="J26" s="212" t="s">
        <v>365</v>
      </c>
    </row>
    <row r="27" spans="1:10" ht="14.4">
      <c r="A27" s="322" t="s">
        <v>354</v>
      </c>
      <c r="B27" s="215" t="s">
        <v>37</v>
      </c>
      <c r="C27" s="323" t="s">
        <v>336</v>
      </c>
      <c r="D27" s="323"/>
      <c r="E27" s="323" t="s">
        <v>336</v>
      </c>
      <c r="F27" s="323" t="s">
        <v>336</v>
      </c>
      <c r="G27" s="323" t="s">
        <v>336</v>
      </c>
      <c r="H27" s="87"/>
      <c r="I27" s="87"/>
      <c r="J27" s="87"/>
    </row>
    <row r="28" spans="1:10" ht="14.4">
      <c r="A28" s="322" t="s">
        <v>355</v>
      </c>
      <c r="B28" s="215" t="s">
        <v>37</v>
      </c>
      <c r="C28" s="323"/>
      <c r="D28" s="323"/>
      <c r="E28" s="323" t="s">
        <v>336</v>
      </c>
      <c r="F28" s="323" t="s">
        <v>336</v>
      </c>
      <c r="G28" s="323" t="s">
        <v>336</v>
      </c>
      <c r="H28" s="87"/>
      <c r="I28" s="310"/>
      <c r="J28" s="87"/>
    </row>
    <row r="29" spans="1:10" ht="14.4">
      <c r="A29" s="322" t="s">
        <v>356</v>
      </c>
      <c r="B29" s="215" t="s">
        <v>32</v>
      </c>
      <c r="C29" s="323"/>
      <c r="D29" s="215" t="s">
        <v>37</v>
      </c>
      <c r="E29" s="323"/>
      <c r="F29" s="323"/>
      <c r="G29" s="257" t="s">
        <v>336</v>
      </c>
      <c r="H29" s="87"/>
      <c r="I29" s="249"/>
      <c r="J29" s="249"/>
    </row>
    <row r="30" spans="1:10" ht="14.4">
      <c r="A30" s="322" t="s">
        <v>357</v>
      </c>
      <c r="B30" s="215" t="s">
        <v>32</v>
      </c>
      <c r="C30" s="323"/>
      <c r="D30" s="215" t="s">
        <v>37</v>
      </c>
      <c r="E30" s="323"/>
      <c r="F30" s="323"/>
      <c r="G30" s="323" t="s">
        <v>336</v>
      </c>
      <c r="H30" s="87"/>
      <c r="I30" s="87"/>
      <c r="J30" s="87"/>
    </row>
    <row r="31" spans="1:10" ht="14.4">
      <c r="A31" s="322" t="s">
        <v>358</v>
      </c>
      <c r="B31" s="207"/>
      <c r="C31" s="324" t="s">
        <v>54</v>
      </c>
      <c r="D31" s="215" t="s">
        <v>32</v>
      </c>
      <c r="E31" s="324" t="s">
        <v>54</v>
      </c>
      <c r="F31" s="323"/>
      <c r="G31" s="323" t="s">
        <v>336</v>
      </c>
      <c r="H31" s="87"/>
      <c r="I31" s="87"/>
      <c r="J31" s="87"/>
    </row>
    <row r="32" spans="1:10" ht="14.4">
      <c r="A32" s="322" t="s">
        <v>359</v>
      </c>
      <c r="B32" s="207"/>
      <c r="C32" s="324" t="s">
        <v>54</v>
      </c>
      <c r="D32" s="215" t="s">
        <v>32</v>
      </c>
      <c r="E32" s="324" t="s">
        <v>54</v>
      </c>
      <c r="F32" s="323"/>
      <c r="G32" s="323" t="s">
        <v>336</v>
      </c>
      <c r="H32" s="87"/>
      <c r="I32" s="87"/>
      <c r="J32" s="87"/>
    </row>
    <row r="33" spans="1:10" ht="14.4">
      <c r="A33" s="322" t="s">
        <v>360</v>
      </c>
      <c r="B33" s="323" t="s">
        <v>336</v>
      </c>
      <c r="C33" s="323" t="s">
        <v>336</v>
      </c>
      <c r="D33" s="323" t="s">
        <v>336</v>
      </c>
      <c r="E33" s="323" t="s">
        <v>336</v>
      </c>
      <c r="F33" s="323" t="s">
        <v>336</v>
      </c>
      <c r="G33" s="323" t="s">
        <v>336</v>
      </c>
      <c r="H33" s="87"/>
      <c r="I33" s="87"/>
      <c r="J33" s="87"/>
    </row>
    <row r="34" spans="1:10" ht="14.4">
      <c r="A34" s="322" t="s">
        <v>361</v>
      </c>
      <c r="B34" s="323" t="s">
        <v>336</v>
      </c>
      <c r="C34" s="323" t="s">
        <v>336</v>
      </c>
      <c r="D34" s="323" t="s">
        <v>336</v>
      </c>
      <c r="E34" s="323" t="s">
        <v>336</v>
      </c>
      <c r="F34" s="323" t="s">
        <v>336</v>
      </c>
      <c r="G34" s="323" t="s">
        <v>336</v>
      </c>
      <c r="H34" s="87"/>
      <c r="I34" s="87"/>
      <c r="J34" s="87"/>
    </row>
    <row r="35" spans="1:10" ht="18.75" customHeight="1">
      <c r="A35" s="312"/>
      <c r="B35" s="325"/>
      <c r="C35" s="325"/>
      <c r="D35" s="325"/>
      <c r="E35" s="325"/>
      <c r="F35" s="325"/>
      <c r="G35" s="325"/>
      <c r="H35" s="87"/>
      <c r="I35" s="87"/>
      <c r="J35" s="87"/>
    </row>
    <row r="36" spans="1:10" ht="21.75" customHeight="1">
      <c r="A36" s="521" t="s">
        <v>366</v>
      </c>
      <c r="B36" s="521"/>
      <c r="C36" s="521"/>
      <c r="D36" s="521"/>
      <c r="E36" s="521"/>
      <c r="F36" s="521"/>
      <c r="G36" s="521"/>
      <c r="H36" s="301"/>
      <c r="I36" s="326"/>
      <c r="J36" s="325"/>
    </row>
    <row r="37" spans="1:10" s="83" customFormat="1" ht="15" customHeight="1">
      <c r="A37" s="251" t="s">
        <v>336</v>
      </c>
      <c r="B37" s="327" t="s">
        <v>337</v>
      </c>
      <c r="C37" s="327" t="s">
        <v>338</v>
      </c>
      <c r="D37" s="268" t="s">
        <v>339</v>
      </c>
      <c r="E37" s="327" t="s">
        <v>340</v>
      </c>
      <c r="F37" s="327" t="s">
        <v>341</v>
      </c>
      <c r="G37" s="327" t="s">
        <v>342</v>
      </c>
      <c r="H37" s="304"/>
      <c r="I37" s="513" t="s">
        <v>343</v>
      </c>
      <c r="J37" s="514"/>
    </row>
    <row r="38" spans="1:10" s="83" customFormat="1" ht="14.4">
      <c r="A38" s="269" t="s">
        <v>344</v>
      </c>
      <c r="B38" s="255"/>
      <c r="C38" s="255"/>
      <c r="D38" s="255" t="s">
        <v>336</v>
      </c>
      <c r="E38" s="255"/>
      <c r="F38" s="255" t="s">
        <v>336</v>
      </c>
      <c r="G38" s="255" t="s">
        <v>336</v>
      </c>
      <c r="H38" s="87"/>
      <c r="I38" s="215" t="s">
        <v>32</v>
      </c>
      <c r="J38" s="215" t="s">
        <v>364</v>
      </c>
    </row>
    <row r="39" spans="1:10" ht="14.4">
      <c r="A39" s="269" t="s">
        <v>346</v>
      </c>
      <c r="B39" s="255"/>
      <c r="C39" s="255"/>
      <c r="D39" s="255" t="s">
        <v>336</v>
      </c>
      <c r="E39" s="255"/>
      <c r="F39" s="255" t="s">
        <v>336</v>
      </c>
      <c r="G39" s="255" t="s">
        <v>336</v>
      </c>
      <c r="H39" s="87"/>
      <c r="I39" s="215" t="s">
        <v>37</v>
      </c>
      <c r="J39" s="215" t="s">
        <v>367</v>
      </c>
    </row>
    <row r="40" spans="1:10" ht="14.4">
      <c r="A40" s="269" t="s">
        <v>347</v>
      </c>
      <c r="B40" s="215" t="s">
        <v>32</v>
      </c>
      <c r="C40" s="215" t="s">
        <v>39</v>
      </c>
      <c r="D40" s="215" t="s">
        <v>32</v>
      </c>
      <c r="E40" s="215" t="s">
        <v>39</v>
      </c>
      <c r="F40" s="255" t="s">
        <v>336</v>
      </c>
      <c r="G40" s="328"/>
      <c r="H40" s="87"/>
      <c r="I40" s="215" t="s">
        <v>39</v>
      </c>
      <c r="J40" s="215" t="s">
        <v>364</v>
      </c>
    </row>
    <row r="41" spans="1:10" ht="14.4">
      <c r="A41" s="269" t="s">
        <v>349</v>
      </c>
      <c r="B41" s="215" t="s">
        <v>368</v>
      </c>
      <c r="C41" s="215" t="s">
        <v>39</v>
      </c>
      <c r="D41" s="215" t="s">
        <v>32</v>
      </c>
      <c r="E41" s="215" t="s">
        <v>39</v>
      </c>
      <c r="F41" s="255" t="s">
        <v>336</v>
      </c>
      <c r="G41" s="255"/>
      <c r="H41" s="87"/>
      <c r="I41" s="215" t="s">
        <v>369</v>
      </c>
      <c r="J41" s="215" t="s">
        <v>370</v>
      </c>
    </row>
    <row r="42" spans="1:10" ht="28.8">
      <c r="A42" s="269" t="s">
        <v>351</v>
      </c>
      <c r="B42" s="329" t="s">
        <v>32</v>
      </c>
      <c r="C42" s="255" t="s">
        <v>336</v>
      </c>
      <c r="D42" s="255" t="s">
        <v>336</v>
      </c>
      <c r="E42" s="255" t="s">
        <v>336</v>
      </c>
      <c r="F42" s="271"/>
      <c r="G42" s="255"/>
      <c r="H42" s="87"/>
      <c r="I42" s="295" t="s">
        <v>54</v>
      </c>
      <c r="J42" s="212" t="s">
        <v>371</v>
      </c>
    </row>
    <row r="43" spans="1:10" ht="14.4">
      <c r="A43" s="269" t="s">
        <v>352</v>
      </c>
      <c r="B43" s="255" t="s">
        <v>336</v>
      </c>
      <c r="C43" s="255" t="s">
        <v>336</v>
      </c>
      <c r="D43" s="255" t="s">
        <v>336</v>
      </c>
      <c r="E43" s="255" t="s">
        <v>336</v>
      </c>
      <c r="F43" s="271"/>
      <c r="G43" s="255" t="s">
        <v>336</v>
      </c>
      <c r="H43" s="87"/>
      <c r="I43" s="295" t="s">
        <v>92</v>
      </c>
      <c r="J43" s="330"/>
    </row>
    <row r="44" spans="1:10" ht="28.8">
      <c r="A44" s="269" t="s">
        <v>354</v>
      </c>
      <c r="B44" s="331" t="s">
        <v>92</v>
      </c>
      <c r="C44" s="271"/>
      <c r="D44" s="329" t="s">
        <v>372</v>
      </c>
      <c r="E44" s="215" t="s">
        <v>373</v>
      </c>
      <c r="F44" s="255"/>
      <c r="G44" s="255" t="s">
        <v>336</v>
      </c>
      <c r="H44" s="87"/>
      <c r="I44" s="87"/>
      <c r="J44" s="87" t="s">
        <v>374</v>
      </c>
    </row>
    <row r="45" spans="1:10" ht="14.4">
      <c r="A45" s="269" t="s">
        <v>355</v>
      </c>
      <c r="B45" s="332" t="s">
        <v>92</v>
      </c>
      <c r="C45" s="255" t="s">
        <v>336</v>
      </c>
      <c r="D45" s="332" t="s">
        <v>372</v>
      </c>
      <c r="E45" s="215" t="s">
        <v>37</v>
      </c>
      <c r="F45" s="255"/>
      <c r="G45" s="255" t="s">
        <v>336</v>
      </c>
      <c r="H45" s="87"/>
      <c r="I45" s="87"/>
      <c r="J45" s="249"/>
    </row>
    <row r="46" spans="1:10" ht="14.4">
      <c r="A46" s="269" t="s">
        <v>356</v>
      </c>
      <c r="B46" s="215" t="s">
        <v>37</v>
      </c>
      <c r="C46" s="255" t="s">
        <v>375</v>
      </c>
      <c r="D46" s="215" t="s">
        <v>37</v>
      </c>
      <c r="E46" s="333" t="s">
        <v>375</v>
      </c>
      <c r="F46" s="255" t="s">
        <v>375</v>
      </c>
      <c r="G46" s="255" t="s">
        <v>336</v>
      </c>
      <c r="H46" s="87"/>
      <c r="I46" s="87"/>
      <c r="J46" s="87"/>
    </row>
    <row r="47" spans="1:10" ht="14.4">
      <c r="A47" s="269" t="s">
        <v>357</v>
      </c>
      <c r="B47" s="215" t="s">
        <v>37</v>
      </c>
      <c r="C47" s="255" t="s">
        <v>375</v>
      </c>
      <c r="D47" s="215" t="s">
        <v>37</v>
      </c>
      <c r="E47" s="333" t="s">
        <v>375</v>
      </c>
      <c r="F47" s="255"/>
      <c r="G47" s="255" t="s">
        <v>336</v>
      </c>
      <c r="H47" s="310"/>
      <c r="I47" s="87"/>
      <c r="J47" s="87"/>
    </row>
    <row r="48" spans="1:10" ht="14.4">
      <c r="A48" s="269" t="s">
        <v>358</v>
      </c>
      <c r="B48" s="215" t="s">
        <v>369</v>
      </c>
      <c r="C48" s="255"/>
      <c r="D48" s="215" t="s">
        <v>369</v>
      </c>
      <c r="E48" s="255"/>
      <c r="F48" s="255" t="s">
        <v>336</v>
      </c>
      <c r="G48" s="255"/>
      <c r="H48" s="87"/>
      <c r="I48" s="87"/>
      <c r="J48" s="87"/>
    </row>
    <row r="49" spans="1:10" ht="14.4">
      <c r="A49" s="269" t="s">
        <v>359</v>
      </c>
      <c r="B49" s="215" t="s">
        <v>369</v>
      </c>
      <c r="C49" s="255" t="s">
        <v>336</v>
      </c>
      <c r="D49" s="215" t="s">
        <v>369</v>
      </c>
      <c r="E49" s="255"/>
      <c r="F49" s="255" t="s">
        <v>336</v>
      </c>
      <c r="G49" s="255" t="s">
        <v>336</v>
      </c>
      <c r="H49" s="87"/>
      <c r="I49" s="310"/>
      <c r="J49" s="87"/>
    </row>
    <row r="50" spans="1:10" ht="14.4">
      <c r="A50" s="269" t="s">
        <v>360</v>
      </c>
      <c r="B50" s="255" t="s">
        <v>336</v>
      </c>
      <c r="C50" s="211" t="s">
        <v>336</v>
      </c>
      <c r="D50" s="211" t="s">
        <v>336</v>
      </c>
      <c r="E50" s="211" t="s">
        <v>336</v>
      </c>
      <c r="F50" s="255" t="s">
        <v>336</v>
      </c>
      <c r="G50" s="255" t="s">
        <v>336</v>
      </c>
      <c r="H50" s="87"/>
      <c r="I50" s="87"/>
      <c r="J50" s="87"/>
    </row>
    <row r="51" spans="1:10" ht="14.4">
      <c r="A51" s="269" t="s">
        <v>361</v>
      </c>
      <c r="B51" s="255" t="s">
        <v>336</v>
      </c>
      <c r="C51" s="211" t="s">
        <v>336</v>
      </c>
      <c r="D51" s="211" t="s">
        <v>336</v>
      </c>
      <c r="E51" s="211" t="s">
        <v>336</v>
      </c>
      <c r="F51" s="255" t="s">
        <v>336</v>
      </c>
      <c r="G51" s="255" t="s">
        <v>336</v>
      </c>
      <c r="H51" s="87"/>
      <c r="I51" s="87"/>
      <c r="J51" s="87"/>
    </row>
    <row r="52" spans="1:10" ht="14.4">
      <c r="A52" s="312"/>
      <c r="B52" s="313"/>
      <c r="C52" s="87"/>
      <c r="D52" s="87"/>
      <c r="E52" s="87"/>
      <c r="F52" s="313"/>
      <c r="G52" s="313"/>
      <c r="H52" s="87"/>
      <c r="I52" s="87"/>
      <c r="J52" s="87"/>
    </row>
    <row r="53" spans="1:10" s="83" customFormat="1" ht="21.75" customHeight="1">
      <c r="A53" s="510" t="s">
        <v>376</v>
      </c>
      <c r="B53" s="510"/>
      <c r="C53" s="510"/>
      <c r="D53" s="510"/>
      <c r="E53" s="510"/>
      <c r="F53" s="510"/>
      <c r="G53" s="510"/>
      <c r="H53" s="301"/>
      <c r="I53" s="302"/>
      <c r="J53" s="334"/>
    </row>
    <row r="54" spans="1:10" s="83" customFormat="1" ht="14.4">
      <c r="A54" s="282" t="s">
        <v>336</v>
      </c>
      <c r="B54" s="315" t="s">
        <v>337</v>
      </c>
      <c r="C54" s="315" t="s">
        <v>338</v>
      </c>
      <c r="D54" s="316" t="s">
        <v>339</v>
      </c>
      <c r="E54" s="315" t="s">
        <v>340</v>
      </c>
      <c r="F54" s="315" t="s">
        <v>341</v>
      </c>
      <c r="G54" s="252" t="s">
        <v>342</v>
      </c>
      <c r="H54" s="304"/>
      <c r="I54" s="515" t="s">
        <v>343</v>
      </c>
      <c r="J54" s="517"/>
    </row>
    <row r="55" spans="1:10" ht="15" customHeight="1">
      <c r="A55" s="269" t="s">
        <v>344</v>
      </c>
      <c r="B55" s="271"/>
      <c r="C55" s="255"/>
      <c r="D55" s="335" t="s">
        <v>39</v>
      </c>
      <c r="E55" s="271"/>
      <c r="F55" s="335" t="s">
        <v>39</v>
      </c>
      <c r="G55" s="256"/>
      <c r="H55" s="87"/>
      <c r="I55" s="336" t="s">
        <v>32</v>
      </c>
      <c r="J55" s="337" t="s">
        <v>377</v>
      </c>
    </row>
    <row r="56" spans="1:10" ht="14.4">
      <c r="A56" s="269" t="s">
        <v>346</v>
      </c>
      <c r="B56" s="271"/>
      <c r="C56" s="255"/>
      <c r="D56" s="335" t="s">
        <v>39</v>
      </c>
      <c r="E56" s="271"/>
      <c r="F56" s="335" t="s">
        <v>39</v>
      </c>
      <c r="G56" s="256"/>
      <c r="H56" s="87"/>
      <c r="I56" s="336" t="s">
        <v>37</v>
      </c>
      <c r="J56" s="337" t="s">
        <v>377</v>
      </c>
    </row>
    <row r="57" spans="1:10" ht="14.4">
      <c r="A57" s="269" t="s">
        <v>347</v>
      </c>
      <c r="B57" s="255"/>
      <c r="C57" s="255"/>
      <c r="D57" s="255"/>
      <c r="E57" s="255"/>
      <c r="F57" s="255"/>
      <c r="G57" s="256"/>
      <c r="H57" s="87"/>
      <c r="I57" s="336" t="s">
        <v>39</v>
      </c>
      <c r="J57" s="338" t="s">
        <v>378</v>
      </c>
    </row>
    <row r="58" spans="1:10" ht="14.4">
      <c r="A58" s="269" t="s">
        <v>349</v>
      </c>
      <c r="B58" s="255"/>
      <c r="C58" s="255"/>
      <c r="D58" s="255"/>
      <c r="E58" s="255"/>
      <c r="F58" s="255"/>
      <c r="G58" s="256"/>
      <c r="H58" s="87"/>
      <c r="I58" s="339" t="s">
        <v>40</v>
      </c>
      <c r="J58" s="271"/>
    </row>
    <row r="59" spans="1:10" ht="14.4">
      <c r="A59" s="269" t="s">
        <v>351</v>
      </c>
      <c r="B59" s="255"/>
      <c r="C59" s="255"/>
      <c r="D59" s="255"/>
      <c r="E59" s="255"/>
      <c r="F59" s="255"/>
      <c r="G59" s="256"/>
      <c r="H59" s="87"/>
      <c r="I59" s="87"/>
      <c r="J59" s="87"/>
    </row>
    <row r="60" spans="1:10" ht="14.4">
      <c r="A60" s="269" t="s">
        <v>352</v>
      </c>
      <c r="B60" s="255"/>
      <c r="C60" s="255"/>
      <c r="D60" s="255"/>
      <c r="E60" s="255"/>
      <c r="F60" s="255"/>
      <c r="G60" s="256"/>
      <c r="H60" s="87"/>
      <c r="I60" s="87"/>
      <c r="J60" s="87"/>
    </row>
    <row r="61" spans="1:10" ht="14.4">
      <c r="A61" s="266" t="s">
        <v>354</v>
      </c>
      <c r="B61" s="256"/>
      <c r="C61" s="256"/>
      <c r="D61" s="256"/>
      <c r="E61" s="256"/>
      <c r="F61" s="256"/>
      <c r="G61" s="256"/>
      <c r="H61" s="87"/>
      <c r="I61" s="87"/>
      <c r="J61" s="87"/>
    </row>
    <row r="62" spans="1:10" ht="14.4">
      <c r="A62" s="266" t="s">
        <v>355</v>
      </c>
      <c r="B62" s="256"/>
      <c r="C62" s="256"/>
      <c r="D62" s="256"/>
      <c r="E62" s="253"/>
      <c r="F62" s="256"/>
      <c r="G62" s="256"/>
      <c r="H62" s="87"/>
      <c r="I62" s="87"/>
      <c r="J62" s="87"/>
    </row>
    <row r="63" spans="1:10" ht="14.4">
      <c r="A63" s="266" t="s">
        <v>356</v>
      </c>
      <c r="B63" s="256"/>
      <c r="C63" s="340" t="s">
        <v>32</v>
      </c>
      <c r="D63" s="340" t="s">
        <v>37</v>
      </c>
      <c r="E63" s="340" t="s">
        <v>32</v>
      </c>
      <c r="F63" s="340" t="s">
        <v>37</v>
      </c>
      <c r="G63" s="256"/>
      <c r="H63" s="87"/>
      <c r="I63" s="87"/>
      <c r="J63" s="87"/>
    </row>
    <row r="64" spans="1:10" ht="14.4">
      <c r="A64" s="266" t="s">
        <v>357</v>
      </c>
      <c r="B64" s="256"/>
      <c r="C64" s="340" t="s">
        <v>32</v>
      </c>
      <c r="D64" s="340" t="s">
        <v>37</v>
      </c>
      <c r="E64" s="340" t="s">
        <v>32</v>
      </c>
      <c r="F64" s="340" t="s">
        <v>37</v>
      </c>
      <c r="G64" s="256" t="s">
        <v>336</v>
      </c>
      <c r="H64" s="87"/>
      <c r="I64" s="87"/>
      <c r="J64" s="87"/>
    </row>
    <row r="65" spans="1:10" ht="14.4">
      <c r="A65" s="266" t="s">
        <v>358</v>
      </c>
      <c r="B65" s="256"/>
      <c r="C65" s="256"/>
      <c r="D65" s="256"/>
      <c r="E65" s="256"/>
      <c r="F65" s="256"/>
      <c r="G65" s="256" t="s">
        <v>336</v>
      </c>
      <c r="H65" s="87"/>
      <c r="I65" s="87"/>
      <c r="J65" s="87"/>
    </row>
    <row r="66" spans="1:10" ht="14.4">
      <c r="A66" s="266" t="s">
        <v>359</v>
      </c>
      <c r="B66" s="256"/>
      <c r="C66" s="256"/>
      <c r="D66" s="256"/>
      <c r="E66" s="256"/>
      <c r="F66" s="256"/>
      <c r="G66" s="256" t="s">
        <v>336</v>
      </c>
      <c r="H66" s="87"/>
      <c r="I66" s="87"/>
      <c r="J66" s="87"/>
    </row>
    <row r="67" spans="1:10" ht="14.4">
      <c r="A67" s="266" t="s">
        <v>360</v>
      </c>
      <c r="B67" s="256"/>
      <c r="C67" s="256"/>
      <c r="D67" s="256"/>
      <c r="E67" s="256"/>
      <c r="F67" s="256"/>
      <c r="G67" s="256" t="s">
        <v>336</v>
      </c>
      <c r="H67" s="87"/>
      <c r="I67" s="87"/>
      <c r="J67" s="87"/>
    </row>
    <row r="68" spans="1:10" ht="14.4">
      <c r="A68" s="266" t="s">
        <v>361</v>
      </c>
      <c r="B68" s="256" t="s">
        <v>336</v>
      </c>
      <c r="C68" s="256"/>
      <c r="D68" s="256"/>
      <c r="E68" s="256"/>
      <c r="F68" s="256" t="s">
        <v>336</v>
      </c>
      <c r="G68" s="256" t="s">
        <v>336</v>
      </c>
      <c r="H68" s="87"/>
      <c r="I68" s="87"/>
      <c r="J68" s="87"/>
    </row>
    <row r="69" spans="1:10" ht="14.4">
      <c r="A69" s="312"/>
      <c r="B69" s="313"/>
      <c r="C69" s="313"/>
      <c r="D69" s="313"/>
      <c r="E69" s="313"/>
      <c r="F69" s="313"/>
      <c r="G69" s="313"/>
      <c r="H69" s="87"/>
      <c r="I69" s="87"/>
      <c r="J69" s="87"/>
    </row>
    <row r="70" spans="1:10" ht="21.75" customHeight="1">
      <c r="A70" s="510" t="s">
        <v>379</v>
      </c>
      <c r="B70" s="510"/>
      <c r="C70" s="510"/>
      <c r="D70" s="510"/>
      <c r="E70" s="510"/>
      <c r="F70" s="510"/>
      <c r="G70" s="510"/>
      <c r="H70" s="301"/>
      <c r="I70" s="326"/>
      <c r="J70" s="303"/>
    </row>
    <row r="71" spans="1:10" s="83" customFormat="1" ht="15" customHeight="1">
      <c r="A71" s="251" t="s">
        <v>336</v>
      </c>
      <c r="B71" s="252" t="s">
        <v>337</v>
      </c>
      <c r="C71" s="252" t="s">
        <v>338</v>
      </c>
      <c r="D71" s="253" t="s">
        <v>339</v>
      </c>
      <c r="E71" s="252" t="s">
        <v>340</v>
      </c>
      <c r="F71" s="252" t="s">
        <v>341</v>
      </c>
      <c r="G71" s="252" t="s">
        <v>342</v>
      </c>
      <c r="H71" s="304"/>
      <c r="I71" s="528" t="s">
        <v>343</v>
      </c>
      <c r="J71" s="517"/>
    </row>
    <row r="72" spans="1:10" s="83" customFormat="1" ht="14.4">
      <c r="A72" s="305" t="s">
        <v>344</v>
      </c>
      <c r="B72" s="267"/>
      <c r="C72" s="256" t="s">
        <v>32</v>
      </c>
      <c r="D72" s="256"/>
      <c r="E72" s="256"/>
      <c r="F72" s="256"/>
      <c r="G72" s="256"/>
      <c r="H72" s="87"/>
      <c r="I72" s="255" t="s">
        <v>32</v>
      </c>
      <c r="J72" s="341" t="s">
        <v>380</v>
      </c>
    </row>
    <row r="73" spans="1:10" ht="14.4">
      <c r="A73" s="283" t="s">
        <v>346</v>
      </c>
      <c r="B73" s="255"/>
      <c r="C73" s="256" t="s">
        <v>32</v>
      </c>
      <c r="D73" s="255"/>
      <c r="E73" s="255"/>
      <c r="F73" s="255"/>
      <c r="G73" s="255"/>
      <c r="H73" s="87"/>
      <c r="I73" s="342" t="s">
        <v>381</v>
      </c>
      <c r="J73" s="343" t="s">
        <v>382</v>
      </c>
    </row>
    <row r="74" spans="1:10" ht="14.4">
      <c r="A74" s="283" t="s">
        <v>347</v>
      </c>
      <c r="B74" s="255"/>
      <c r="C74" s="256" t="s">
        <v>32</v>
      </c>
      <c r="D74" s="271"/>
      <c r="E74" s="271"/>
      <c r="F74" s="255"/>
      <c r="G74" s="255"/>
      <c r="H74" s="87"/>
      <c r="I74" s="344"/>
      <c r="J74" s="345"/>
    </row>
    <row r="75" spans="1:10" ht="14.4">
      <c r="A75" s="283" t="s">
        <v>349</v>
      </c>
      <c r="B75" s="255"/>
      <c r="C75" s="267" t="s">
        <v>32</v>
      </c>
      <c r="D75" s="321"/>
      <c r="E75" s="321"/>
      <c r="F75" s="255"/>
      <c r="G75" s="255"/>
      <c r="H75" s="87"/>
      <c r="I75" s="271"/>
      <c r="J75" s="271"/>
    </row>
    <row r="76" spans="1:10" ht="14.4">
      <c r="A76" s="283" t="s">
        <v>351</v>
      </c>
      <c r="B76" s="255" t="s">
        <v>383</v>
      </c>
      <c r="C76" s="346"/>
      <c r="D76" s="255"/>
      <c r="E76" s="255" t="s">
        <v>384</v>
      </c>
      <c r="F76" s="346"/>
      <c r="G76" s="255"/>
      <c r="H76" s="87"/>
      <c r="I76" s="255"/>
      <c r="J76" s="211"/>
    </row>
    <row r="77" spans="1:10" ht="14.4">
      <c r="A77" s="283" t="s">
        <v>352</v>
      </c>
      <c r="B77" s="255" t="s">
        <v>384</v>
      </c>
      <c r="C77" s="346"/>
      <c r="D77" s="255"/>
      <c r="E77" s="255" t="s">
        <v>384</v>
      </c>
      <c r="F77" s="347"/>
      <c r="G77" s="255"/>
      <c r="H77" s="87"/>
      <c r="I77" s="87"/>
      <c r="J77" s="87"/>
    </row>
    <row r="78" spans="1:10" ht="14.4">
      <c r="A78" s="283" t="s">
        <v>354</v>
      </c>
      <c r="B78" s="255"/>
      <c r="C78" s="348"/>
      <c r="D78" s="255"/>
      <c r="E78" s="255"/>
      <c r="F78" s="348"/>
      <c r="G78" s="348"/>
      <c r="H78" s="87"/>
      <c r="I78" s="87"/>
      <c r="J78" s="87"/>
    </row>
    <row r="79" spans="1:10" ht="14.4">
      <c r="A79" s="283" t="s">
        <v>355</v>
      </c>
      <c r="B79" s="255"/>
      <c r="C79" s="348"/>
      <c r="D79" s="255"/>
      <c r="E79" s="255"/>
      <c r="F79" s="348"/>
      <c r="G79" s="348"/>
      <c r="H79" s="87"/>
      <c r="I79" s="87"/>
      <c r="J79" s="87"/>
    </row>
    <row r="80" spans="1:10" ht="14.4">
      <c r="A80" s="283" t="s">
        <v>356</v>
      </c>
      <c r="B80" s="255"/>
      <c r="C80" s="346"/>
      <c r="D80" s="271"/>
      <c r="E80" s="271"/>
      <c r="F80" s="348"/>
      <c r="G80" s="256"/>
      <c r="H80" s="87"/>
      <c r="I80" s="87"/>
      <c r="J80" s="87"/>
    </row>
    <row r="81" spans="1:10" ht="14.4">
      <c r="A81" s="283" t="s">
        <v>357</v>
      </c>
      <c r="B81" s="255"/>
      <c r="C81" s="349"/>
      <c r="D81" s="350"/>
      <c r="E81" s="350"/>
      <c r="F81" s="255"/>
      <c r="G81" s="256"/>
      <c r="H81" s="87"/>
      <c r="I81" s="87"/>
      <c r="J81" s="87"/>
    </row>
    <row r="82" spans="1:10" ht="14.4">
      <c r="A82" s="269" t="s">
        <v>358</v>
      </c>
      <c r="B82" s="263"/>
      <c r="C82" s="351"/>
      <c r="D82" s="271"/>
      <c r="E82" s="351"/>
      <c r="F82" s="284"/>
      <c r="G82" s="256"/>
      <c r="H82" s="87"/>
      <c r="I82" s="87"/>
      <c r="J82" s="87"/>
    </row>
    <row r="83" spans="1:10" ht="14.4">
      <c r="A83" s="269" t="s">
        <v>359</v>
      </c>
      <c r="B83" s="255"/>
      <c r="C83" s="351"/>
      <c r="D83" s="271"/>
      <c r="E83" s="351"/>
      <c r="F83" s="255"/>
      <c r="G83" s="348"/>
      <c r="H83" s="87"/>
      <c r="I83" s="87"/>
      <c r="J83" s="87"/>
    </row>
    <row r="84" spans="1:10" ht="14.4">
      <c r="A84" s="269" t="s">
        <v>360</v>
      </c>
      <c r="B84" s="352"/>
      <c r="C84" s="263"/>
      <c r="D84" s="263"/>
      <c r="E84" s="263"/>
      <c r="F84" s="263"/>
      <c r="G84" s="348"/>
      <c r="H84" s="87"/>
      <c r="I84" s="87"/>
      <c r="J84" s="87"/>
    </row>
    <row r="85" spans="1:10" ht="14.4">
      <c r="A85" s="269" t="s">
        <v>361</v>
      </c>
      <c r="B85" s="263"/>
      <c r="C85" s="263"/>
      <c r="D85" s="263"/>
      <c r="E85" s="263"/>
      <c r="F85" s="263"/>
      <c r="G85" s="256"/>
      <c r="H85" s="87"/>
      <c r="I85" s="87"/>
      <c r="J85" s="87"/>
    </row>
    <row r="86" spans="1:10" ht="14.4">
      <c r="A86" s="312"/>
      <c r="B86" s="313"/>
      <c r="C86" s="313"/>
      <c r="D86" s="313"/>
      <c r="E86" s="313"/>
      <c r="F86" s="313"/>
      <c r="G86" s="313"/>
      <c r="H86" s="87"/>
      <c r="I86" s="87"/>
      <c r="J86" s="87"/>
    </row>
    <row r="87" spans="1:10" ht="21.75" customHeight="1">
      <c r="A87" s="521" t="s">
        <v>385</v>
      </c>
      <c r="B87" s="518"/>
      <c r="C87" s="518"/>
      <c r="D87" s="518"/>
      <c r="E87" s="518"/>
      <c r="F87" s="518"/>
      <c r="G87" s="518"/>
      <c r="H87" s="301"/>
      <c r="I87" s="302"/>
      <c r="J87" s="325"/>
    </row>
    <row r="88" spans="1:10" ht="15" customHeight="1">
      <c r="A88" s="282" t="s">
        <v>336</v>
      </c>
      <c r="B88" s="283" t="s">
        <v>337</v>
      </c>
      <c r="C88" s="353" t="s">
        <v>338</v>
      </c>
      <c r="D88" s="284" t="s">
        <v>339</v>
      </c>
      <c r="E88" s="283" t="s">
        <v>340</v>
      </c>
      <c r="F88" s="283" t="s">
        <v>341</v>
      </c>
      <c r="G88" s="283" t="s">
        <v>342</v>
      </c>
      <c r="H88" s="304"/>
      <c r="I88" s="513" t="s">
        <v>343</v>
      </c>
      <c r="J88" s="514"/>
    </row>
    <row r="89" spans="1:10" ht="14.4">
      <c r="A89" s="269" t="s">
        <v>344</v>
      </c>
      <c r="B89" s="128" t="s">
        <v>336</v>
      </c>
      <c r="C89" s="332" t="s">
        <v>39</v>
      </c>
      <c r="D89" s="353"/>
      <c r="E89" s="332" t="s">
        <v>39</v>
      </c>
      <c r="F89" s="353"/>
      <c r="G89" s="128" t="s">
        <v>336</v>
      </c>
      <c r="H89" s="87"/>
      <c r="I89" s="354" t="s">
        <v>32</v>
      </c>
      <c r="J89" s="212" t="s">
        <v>386</v>
      </c>
    </row>
    <row r="90" spans="1:10" ht="14.4">
      <c r="A90" s="269" t="s">
        <v>346</v>
      </c>
      <c r="B90" s="128" t="s">
        <v>336</v>
      </c>
      <c r="C90" s="332" t="s">
        <v>39</v>
      </c>
      <c r="D90" s="353"/>
      <c r="E90" s="332" t="s">
        <v>39</v>
      </c>
      <c r="F90" s="353"/>
      <c r="G90" s="128" t="s">
        <v>336</v>
      </c>
      <c r="H90" s="87"/>
      <c r="I90" s="354" t="s">
        <v>37</v>
      </c>
      <c r="J90" s="212" t="s">
        <v>387</v>
      </c>
    </row>
    <row r="91" spans="1:10" ht="14.4">
      <c r="A91" s="269" t="s">
        <v>347</v>
      </c>
      <c r="B91" s="355" t="s">
        <v>336</v>
      </c>
      <c r="C91" s="329" t="s">
        <v>37</v>
      </c>
      <c r="D91" s="356" t="s">
        <v>32</v>
      </c>
      <c r="E91" s="329" t="s">
        <v>37</v>
      </c>
      <c r="F91" s="357" t="s">
        <v>32</v>
      </c>
      <c r="G91" s="128" t="s">
        <v>336</v>
      </c>
      <c r="H91" s="87"/>
      <c r="I91" s="354" t="s">
        <v>39</v>
      </c>
      <c r="J91" s="358" t="s">
        <v>388</v>
      </c>
    </row>
    <row r="92" spans="1:10" ht="14.4">
      <c r="A92" s="269" t="s">
        <v>349</v>
      </c>
      <c r="B92" s="355" t="s">
        <v>336</v>
      </c>
      <c r="C92" s="329" t="s">
        <v>37</v>
      </c>
      <c r="D92" s="356" t="s">
        <v>32</v>
      </c>
      <c r="E92" s="329" t="s">
        <v>37</v>
      </c>
      <c r="F92" s="357" t="s">
        <v>32</v>
      </c>
      <c r="G92" s="128" t="s">
        <v>336</v>
      </c>
      <c r="H92" s="87"/>
      <c r="I92" s="359" t="s">
        <v>40</v>
      </c>
      <c r="J92" s="360" t="s">
        <v>386</v>
      </c>
    </row>
    <row r="93" spans="1:10" ht="14.4">
      <c r="A93" s="269" t="s">
        <v>351</v>
      </c>
      <c r="B93" s="128" t="s">
        <v>336</v>
      </c>
      <c r="C93" s="128" t="s">
        <v>336</v>
      </c>
      <c r="D93" s="329" t="s">
        <v>389</v>
      </c>
      <c r="E93" s="128" t="s">
        <v>336</v>
      </c>
      <c r="F93" s="329" t="s">
        <v>389</v>
      </c>
      <c r="G93" s="128" t="s">
        <v>336</v>
      </c>
      <c r="H93" s="87"/>
      <c r="I93" s="329" t="s">
        <v>390</v>
      </c>
      <c r="J93" s="358" t="s">
        <v>388</v>
      </c>
    </row>
    <row r="94" spans="1:10" ht="14.4">
      <c r="A94" s="269" t="s">
        <v>352</v>
      </c>
      <c r="B94" s="128" t="s">
        <v>336</v>
      </c>
      <c r="C94" s="128"/>
      <c r="D94" s="329" t="s">
        <v>389</v>
      </c>
      <c r="E94" s="128"/>
      <c r="F94" s="329" t="s">
        <v>389</v>
      </c>
      <c r="G94" s="128" t="s">
        <v>336</v>
      </c>
      <c r="H94" s="87"/>
      <c r="I94" s="361" t="s">
        <v>92</v>
      </c>
      <c r="J94" s="362" t="s">
        <v>391</v>
      </c>
    </row>
    <row r="95" spans="1:10" ht="14.4">
      <c r="A95" s="269" t="s">
        <v>354</v>
      </c>
      <c r="B95" s="129" t="s">
        <v>336</v>
      </c>
      <c r="C95" s="129" t="s">
        <v>336</v>
      </c>
      <c r="D95" s="129" t="s">
        <v>336</v>
      </c>
      <c r="E95" s="129" t="s">
        <v>336</v>
      </c>
      <c r="F95" s="129" t="s">
        <v>336</v>
      </c>
      <c r="G95" s="129" t="s">
        <v>336</v>
      </c>
      <c r="H95" s="87"/>
      <c r="I95" s="361" t="s">
        <v>392</v>
      </c>
      <c r="J95" s="362" t="s">
        <v>393</v>
      </c>
    </row>
    <row r="96" spans="1:10" ht="14.4">
      <c r="A96" s="269" t="s">
        <v>355</v>
      </c>
      <c r="B96" s="128" t="s">
        <v>336</v>
      </c>
      <c r="C96" s="128" t="s">
        <v>336</v>
      </c>
      <c r="D96" s="128" t="s">
        <v>336</v>
      </c>
      <c r="E96" s="128" t="s">
        <v>336</v>
      </c>
      <c r="F96" s="128" t="s">
        <v>336</v>
      </c>
      <c r="G96" s="128" t="s">
        <v>336</v>
      </c>
      <c r="H96" s="87"/>
      <c r="I96" s="87"/>
      <c r="J96" s="87"/>
    </row>
    <row r="97" spans="1:10" ht="14.4">
      <c r="A97" s="269" t="s">
        <v>356</v>
      </c>
      <c r="B97" s="271"/>
      <c r="C97" s="128"/>
      <c r="D97" s="128"/>
      <c r="E97" s="128"/>
      <c r="F97" s="128"/>
      <c r="G97" s="128" t="s">
        <v>336</v>
      </c>
      <c r="H97" s="87"/>
      <c r="I97" s="87"/>
      <c r="J97" s="87"/>
    </row>
    <row r="98" spans="1:10" s="83" customFormat="1" ht="14.4">
      <c r="A98" s="269" t="s">
        <v>357</v>
      </c>
      <c r="B98" s="271"/>
      <c r="C98" s="128"/>
      <c r="D98" s="128"/>
      <c r="E98" s="128"/>
      <c r="F98" s="128"/>
      <c r="G98" s="128" t="s">
        <v>336</v>
      </c>
      <c r="H98" s="87"/>
      <c r="I98" s="87"/>
      <c r="J98" s="310"/>
    </row>
    <row r="99" spans="1:10" s="83" customFormat="1" ht="14.4">
      <c r="A99" s="269" t="s">
        <v>358</v>
      </c>
      <c r="B99" s="128"/>
      <c r="C99" s="361" t="s">
        <v>92</v>
      </c>
      <c r="D99" s="128"/>
      <c r="E99" s="361" t="s">
        <v>92</v>
      </c>
      <c r="F99" s="128" t="s">
        <v>336</v>
      </c>
      <c r="G99" s="128" t="s">
        <v>336</v>
      </c>
      <c r="H99" s="87"/>
      <c r="I99" s="87"/>
      <c r="J99" s="87"/>
    </row>
    <row r="100" spans="1:10" ht="14.4">
      <c r="A100" s="269" t="s">
        <v>359</v>
      </c>
      <c r="B100" s="128" t="s">
        <v>336</v>
      </c>
      <c r="C100" s="361" t="s">
        <v>92</v>
      </c>
      <c r="D100" s="128" t="s">
        <v>336</v>
      </c>
      <c r="E100" s="361" t="s">
        <v>92</v>
      </c>
      <c r="F100" s="128" t="s">
        <v>336</v>
      </c>
      <c r="G100" s="128" t="s">
        <v>336</v>
      </c>
      <c r="H100" s="87"/>
      <c r="I100" s="87"/>
      <c r="J100" s="87"/>
    </row>
    <row r="101" spans="1:10" ht="14.4">
      <c r="A101" s="269" t="s">
        <v>360</v>
      </c>
      <c r="B101" s="128" t="s">
        <v>336</v>
      </c>
      <c r="C101" s="128" t="s">
        <v>336</v>
      </c>
      <c r="D101" s="128" t="s">
        <v>336</v>
      </c>
      <c r="E101" s="128" t="s">
        <v>336</v>
      </c>
      <c r="F101" s="128" t="s">
        <v>336</v>
      </c>
      <c r="G101" s="128" t="s">
        <v>336</v>
      </c>
      <c r="H101" s="87"/>
      <c r="I101" s="87"/>
      <c r="J101" s="87"/>
    </row>
    <row r="102" spans="1:10" ht="14.4">
      <c r="A102" s="266" t="s">
        <v>361</v>
      </c>
      <c r="B102" s="260" t="s">
        <v>336</v>
      </c>
      <c r="C102" s="260" t="s">
        <v>336</v>
      </c>
      <c r="D102" s="260" t="s">
        <v>336</v>
      </c>
      <c r="E102" s="260" t="s">
        <v>336</v>
      </c>
      <c r="F102" s="260" t="s">
        <v>336</v>
      </c>
      <c r="G102" s="260" t="s">
        <v>336</v>
      </c>
      <c r="H102" s="87"/>
      <c r="I102" s="87"/>
      <c r="J102" s="87"/>
    </row>
    <row r="103" spans="1:10" ht="14.4">
      <c r="A103" s="312"/>
      <c r="B103" s="325"/>
      <c r="C103" s="325"/>
      <c r="D103" s="325"/>
      <c r="E103" s="325"/>
      <c r="F103" s="325"/>
      <c r="G103" s="325"/>
      <c r="H103" s="87"/>
      <c r="I103" s="87"/>
      <c r="J103" s="87"/>
    </row>
    <row r="104" spans="1:10" ht="21.75" customHeight="1">
      <c r="A104" s="524" t="s">
        <v>147</v>
      </c>
      <c r="B104" s="524"/>
      <c r="C104" s="524"/>
      <c r="D104" s="524"/>
      <c r="E104" s="524"/>
      <c r="F104" s="524"/>
      <c r="G104" s="524"/>
      <c r="H104" s="301"/>
      <c r="I104" s="302"/>
      <c r="J104" s="325"/>
    </row>
    <row r="105" spans="1:10" ht="14.4">
      <c r="A105" s="251" t="s">
        <v>336</v>
      </c>
      <c r="B105" s="252" t="s">
        <v>337</v>
      </c>
      <c r="C105" s="252" t="s">
        <v>338</v>
      </c>
      <c r="D105" s="253" t="s">
        <v>339</v>
      </c>
      <c r="E105" s="252" t="s">
        <v>340</v>
      </c>
      <c r="F105" s="252" t="s">
        <v>341</v>
      </c>
      <c r="G105" s="252" t="s">
        <v>342</v>
      </c>
      <c r="H105" s="304"/>
      <c r="I105" s="513" t="s">
        <v>343</v>
      </c>
      <c r="J105" s="514"/>
    </row>
    <row r="106" spans="1:10" ht="15" customHeight="1">
      <c r="A106" s="266" t="s">
        <v>344</v>
      </c>
      <c r="B106" s="256" t="s">
        <v>336</v>
      </c>
      <c r="C106" s="256" t="s">
        <v>336</v>
      </c>
      <c r="D106" s="256" t="s">
        <v>336</v>
      </c>
      <c r="E106" s="256" t="s">
        <v>336</v>
      </c>
      <c r="F106" s="256" t="s">
        <v>336</v>
      </c>
      <c r="G106" s="256" t="s">
        <v>336</v>
      </c>
      <c r="H106" s="87"/>
      <c r="I106" s="259" t="s">
        <v>32</v>
      </c>
      <c r="J106" s="212" t="s">
        <v>394</v>
      </c>
    </row>
    <row r="107" spans="1:10" ht="14.4">
      <c r="A107" s="266" t="s">
        <v>346</v>
      </c>
      <c r="B107" s="256" t="s">
        <v>336</v>
      </c>
      <c r="C107" s="256" t="s">
        <v>336</v>
      </c>
      <c r="D107" s="256" t="s">
        <v>336</v>
      </c>
      <c r="E107" s="256" t="s">
        <v>336</v>
      </c>
      <c r="F107" s="256" t="s">
        <v>336</v>
      </c>
      <c r="G107" s="256" t="s">
        <v>336</v>
      </c>
      <c r="H107" s="87"/>
      <c r="I107" s="259" t="s">
        <v>37</v>
      </c>
      <c r="J107" s="212" t="s">
        <v>394</v>
      </c>
    </row>
    <row r="108" spans="1:10" ht="14.4">
      <c r="A108" s="266" t="s">
        <v>347</v>
      </c>
      <c r="B108" s="256" t="s">
        <v>336</v>
      </c>
      <c r="C108" s="256" t="s">
        <v>336</v>
      </c>
      <c r="D108" s="256" t="s">
        <v>336</v>
      </c>
      <c r="E108" s="256" t="s">
        <v>336</v>
      </c>
      <c r="F108" s="256" t="s">
        <v>336</v>
      </c>
      <c r="G108" s="256" t="s">
        <v>336</v>
      </c>
      <c r="H108" s="87"/>
      <c r="I108" s="295"/>
      <c r="J108" s="212"/>
    </row>
    <row r="109" spans="1:10" ht="14.4">
      <c r="A109" s="266" t="s">
        <v>349</v>
      </c>
      <c r="B109" s="256" t="s">
        <v>336</v>
      </c>
      <c r="C109" s="256" t="s">
        <v>336</v>
      </c>
      <c r="D109" s="256" t="s">
        <v>336</v>
      </c>
      <c r="E109" s="256" t="s">
        <v>336</v>
      </c>
      <c r="F109" s="256" t="s">
        <v>336</v>
      </c>
      <c r="G109" s="256" t="s">
        <v>336</v>
      </c>
      <c r="H109" s="87"/>
      <c r="I109" s="295"/>
      <c r="J109" s="212"/>
    </row>
    <row r="110" spans="1:10" ht="14.4">
      <c r="A110" s="266" t="s">
        <v>351</v>
      </c>
      <c r="B110" s="256" t="s">
        <v>336</v>
      </c>
      <c r="C110" s="256"/>
      <c r="D110" s="256"/>
      <c r="E110" s="256"/>
      <c r="F110" s="256" t="s">
        <v>336</v>
      </c>
      <c r="G110" s="256" t="s">
        <v>336</v>
      </c>
      <c r="H110" s="87"/>
      <c r="I110" s="295"/>
      <c r="J110" s="212"/>
    </row>
    <row r="111" spans="1:10" ht="14.4">
      <c r="A111" s="266" t="s">
        <v>352</v>
      </c>
      <c r="B111" s="256" t="s">
        <v>336</v>
      </c>
      <c r="C111" s="256"/>
      <c r="D111" s="256"/>
      <c r="E111" s="256"/>
      <c r="F111" s="256" t="s">
        <v>336</v>
      </c>
      <c r="G111" s="256" t="s">
        <v>336</v>
      </c>
      <c r="H111" s="87"/>
      <c r="I111" s="295"/>
      <c r="J111" s="212"/>
    </row>
    <row r="112" spans="1:10" ht="14.4">
      <c r="A112" s="266" t="s">
        <v>354</v>
      </c>
      <c r="B112" s="256" t="s">
        <v>336</v>
      </c>
      <c r="C112" s="256" t="s">
        <v>336</v>
      </c>
      <c r="D112" s="256" t="s">
        <v>32</v>
      </c>
      <c r="E112" s="256" t="s">
        <v>336</v>
      </c>
      <c r="F112" s="256" t="s">
        <v>32</v>
      </c>
      <c r="G112" s="256" t="s">
        <v>336</v>
      </c>
      <c r="H112" s="87"/>
      <c r="I112" s="87"/>
      <c r="J112" s="87"/>
    </row>
    <row r="113" spans="1:11" ht="14.4">
      <c r="A113" s="266" t="s">
        <v>355</v>
      </c>
      <c r="B113" s="256" t="s">
        <v>336</v>
      </c>
      <c r="C113" s="256" t="s">
        <v>336</v>
      </c>
      <c r="D113" s="256" t="s">
        <v>32</v>
      </c>
      <c r="E113" s="256" t="s">
        <v>336</v>
      </c>
      <c r="F113" s="256" t="s">
        <v>32</v>
      </c>
      <c r="G113" s="256" t="s">
        <v>336</v>
      </c>
      <c r="H113" s="87"/>
      <c r="I113" s="87"/>
      <c r="J113" s="87"/>
    </row>
    <row r="114" spans="1:11" ht="14.4">
      <c r="A114" s="266" t="s">
        <v>356</v>
      </c>
      <c r="B114" s="256" t="s">
        <v>336</v>
      </c>
      <c r="C114" s="256" t="s">
        <v>37</v>
      </c>
      <c r="D114" s="256" t="s">
        <v>336</v>
      </c>
      <c r="E114" s="256" t="s">
        <v>37</v>
      </c>
      <c r="F114" s="256" t="s">
        <v>336</v>
      </c>
      <c r="G114" s="256" t="s">
        <v>336</v>
      </c>
      <c r="H114" s="87"/>
      <c r="I114" s="87"/>
      <c r="J114" s="87"/>
    </row>
    <row r="115" spans="1:11" ht="14.4">
      <c r="A115" s="266" t="s">
        <v>357</v>
      </c>
      <c r="B115" s="256" t="s">
        <v>336</v>
      </c>
      <c r="C115" s="256" t="s">
        <v>37</v>
      </c>
      <c r="D115" s="256" t="s">
        <v>336</v>
      </c>
      <c r="E115" s="256" t="s">
        <v>37</v>
      </c>
      <c r="F115" s="256" t="s">
        <v>336</v>
      </c>
      <c r="G115" s="256" t="s">
        <v>336</v>
      </c>
      <c r="H115" s="87"/>
      <c r="I115" s="87"/>
      <c r="J115" s="87"/>
    </row>
    <row r="116" spans="1:11" ht="14.4">
      <c r="A116" s="266" t="s">
        <v>358</v>
      </c>
      <c r="B116" s="256" t="s">
        <v>336</v>
      </c>
      <c r="C116" s="256" t="s">
        <v>336</v>
      </c>
      <c r="D116" s="256" t="s">
        <v>336</v>
      </c>
      <c r="E116" s="256" t="s">
        <v>336</v>
      </c>
      <c r="F116" s="256" t="s">
        <v>336</v>
      </c>
      <c r="G116" s="256" t="s">
        <v>336</v>
      </c>
      <c r="H116" s="87"/>
      <c r="I116" s="87"/>
      <c r="J116" s="87"/>
    </row>
    <row r="117" spans="1:11" ht="14.4">
      <c r="A117" s="266" t="s">
        <v>359</v>
      </c>
      <c r="B117" s="256" t="s">
        <v>336</v>
      </c>
      <c r="C117" s="256" t="s">
        <v>336</v>
      </c>
      <c r="D117" s="256" t="s">
        <v>336</v>
      </c>
      <c r="E117" s="256" t="s">
        <v>336</v>
      </c>
      <c r="F117" s="256" t="s">
        <v>336</v>
      </c>
      <c r="G117" s="256" t="s">
        <v>336</v>
      </c>
      <c r="H117" s="87"/>
      <c r="I117" s="87"/>
      <c r="J117" s="87"/>
    </row>
    <row r="118" spans="1:11" ht="14.4">
      <c r="A118" s="266" t="s">
        <v>360</v>
      </c>
      <c r="B118" s="256" t="s">
        <v>336</v>
      </c>
      <c r="C118" s="256" t="s">
        <v>336</v>
      </c>
      <c r="D118" s="256" t="s">
        <v>336</v>
      </c>
      <c r="E118" s="256" t="s">
        <v>336</v>
      </c>
      <c r="F118" s="256" t="s">
        <v>336</v>
      </c>
      <c r="G118" s="256" t="s">
        <v>336</v>
      </c>
      <c r="H118" s="87"/>
      <c r="I118" s="87"/>
      <c r="J118" s="87"/>
    </row>
    <row r="119" spans="1:11" ht="14.4">
      <c r="A119" s="363" t="s">
        <v>361</v>
      </c>
      <c r="B119" s="364"/>
      <c r="C119" s="364"/>
      <c r="D119" s="364"/>
      <c r="E119" s="364"/>
      <c r="F119" s="364"/>
      <c r="G119" s="364"/>
      <c r="H119" s="87"/>
      <c r="I119" s="87"/>
      <c r="J119" s="87"/>
    </row>
    <row r="120" spans="1:11" ht="14.4">
      <c r="A120" s="249"/>
      <c r="B120" s="313" t="s">
        <v>336</v>
      </c>
      <c r="C120" s="313" t="s">
        <v>336</v>
      </c>
      <c r="D120" s="313" t="s">
        <v>336</v>
      </c>
      <c r="E120" s="313" t="s">
        <v>336</v>
      </c>
      <c r="F120" s="313" t="s">
        <v>336</v>
      </c>
      <c r="G120" s="313" t="s">
        <v>336</v>
      </c>
      <c r="H120" s="87"/>
      <c r="I120" s="87"/>
      <c r="J120" s="87"/>
    </row>
    <row r="121" spans="1:11" ht="21.75" customHeight="1">
      <c r="A121" s="525" t="s">
        <v>395</v>
      </c>
      <c r="B121" s="526"/>
      <c r="C121" s="526"/>
      <c r="D121" s="526"/>
      <c r="E121" s="526"/>
      <c r="F121" s="526"/>
      <c r="G121" s="527"/>
      <c r="H121" s="301"/>
      <c r="I121" s="302"/>
      <c r="J121" s="303"/>
    </row>
    <row r="122" spans="1:11" ht="14.4">
      <c r="A122" s="365" t="s">
        <v>336</v>
      </c>
      <c r="B122" s="366" t="s">
        <v>337</v>
      </c>
      <c r="C122" s="366" t="s">
        <v>338</v>
      </c>
      <c r="D122" s="367" t="s">
        <v>339</v>
      </c>
      <c r="E122" s="366" t="s">
        <v>340</v>
      </c>
      <c r="F122" s="327" t="s">
        <v>341</v>
      </c>
      <c r="G122" s="252" t="s">
        <v>342</v>
      </c>
      <c r="H122" s="304"/>
      <c r="I122" s="515" t="s">
        <v>343</v>
      </c>
      <c r="J122" s="516"/>
    </row>
    <row r="123" spans="1:11" ht="28.8">
      <c r="A123" s="368" t="s">
        <v>344</v>
      </c>
      <c r="B123" s="369" t="s">
        <v>336</v>
      </c>
      <c r="C123" s="370" t="s">
        <v>336</v>
      </c>
      <c r="D123" s="371" t="s">
        <v>336</v>
      </c>
      <c r="E123" s="371" t="s">
        <v>336</v>
      </c>
      <c r="F123" s="371" t="s">
        <v>336</v>
      </c>
      <c r="G123" s="372" t="s">
        <v>336</v>
      </c>
      <c r="H123" s="87"/>
      <c r="I123" s="373" t="s">
        <v>32</v>
      </c>
      <c r="J123" s="95" t="s">
        <v>396</v>
      </c>
    </row>
    <row r="124" spans="1:11" ht="28.8">
      <c r="A124" s="368" t="s">
        <v>346</v>
      </c>
      <c r="B124" s="374" t="s">
        <v>336</v>
      </c>
      <c r="C124" s="375" t="s">
        <v>336</v>
      </c>
      <c r="D124" s="376" t="s">
        <v>336</v>
      </c>
      <c r="E124" s="376" t="s">
        <v>336</v>
      </c>
      <c r="F124" s="377" t="s">
        <v>336</v>
      </c>
      <c r="G124" s="378" t="s">
        <v>336</v>
      </c>
      <c r="H124" s="87"/>
      <c r="I124" s="379" t="s">
        <v>37</v>
      </c>
      <c r="J124" s="108" t="s">
        <v>397</v>
      </c>
    </row>
    <row r="125" spans="1:11" ht="28.8">
      <c r="A125" s="368" t="s">
        <v>347</v>
      </c>
      <c r="B125" s="380" t="s">
        <v>336</v>
      </c>
      <c r="C125" s="381" t="s">
        <v>336</v>
      </c>
      <c r="D125" s="382" t="s">
        <v>336</v>
      </c>
      <c r="E125" s="382" t="s">
        <v>336</v>
      </c>
      <c r="F125" s="383" t="s">
        <v>32</v>
      </c>
      <c r="G125" s="384" t="s">
        <v>398</v>
      </c>
      <c r="H125" s="87"/>
      <c r="I125" s="379" t="s">
        <v>39</v>
      </c>
      <c r="J125" s="108" t="s">
        <v>399</v>
      </c>
    </row>
    <row r="126" spans="1:11" ht="14.4">
      <c r="A126" s="368" t="s">
        <v>349</v>
      </c>
      <c r="B126" s="380" t="s">
        <v>336</v>
      </c>
      <c r="C126" s="385" t="s">
        <v>336</v>
      </c>
      <c r="D126" s="383" t="s">
        <v>336</v>
      </c>
      <c r="E126" s="383" t="s">
        <v>336</v>
      </c>
      <c r="F126" s="383" t="s">
        <v>32</v>
      </c>
      <c r="G126" s="384" t="s">
        <v>398</v>
      </c>
      <c r="H126" s="87"/>
      <c r="I126" s="379" t="s">
        <v>400</v>
      </c>
      <c r="J126" s="108" t="s">
        <v>401</v>
      </c>
    </row>
    <row r="127" spans="1:11" ht="14.4">
      <c r="A127" s="368" t="s">
        <v>351</v>
      </c>
      <c r="B127" s="380" t="s">
        <v>336</v>
      </c>
      <c r="C127" s="386" t="s">
        <v>336</v>
      </c>
      <c r="D127" s="387" t="s">
        <v>336</v>
      </c>
      <c r="E127" s="383" t="s">
        <v>336</v>
      </c>
      <c r="F127" s="383" t="s">
        <v>336</v>
      </c>
      <c r="G127" s="378" t="s">
        <v>336</v>
      </c>
      <c r="H127" s="87"/>
      <c r="I127" s="379" t="s">
        <v>398</v>
      </c>
      <c r="J127" s="82" t="s">
        <v>697</v>
      </c>
      <c r="K127" s="122" t="s">
        <v>403</v>
      </c>
    </row>
    <row r="128" spans="1:11" ht="14.4">
      <c r="A128" s="368" t="s">
        <v>352</v>
      </c>
      <c r="B128" s="380" t="s">
        <v>336</v>
      </c>
      <c r="C128" s="386" t="s">
        <v>336</v>
      </c>
      <c r="D128" s="387" t="s">
        <v>336</v>
      </c>
      <c r="E128" s="383" t="s">
        <v>336</v>
      </c>
      <c r="F128" s="383" t="s">
        <v>336</v>
      </c>
      <c r="G128" s="378" t="s">
        <v>336</v>
      </c>
      <c r="H128" s="87"/>
      <c r="I128" s="295"/>
      <c r="J128" s="212"/>
    </row>
    <row r="129" spans="1:10" ht="14.4">
      <c r="A129" s="368" t="s">
        <v>354</v>
      </c>
      <c r="B129" s="389" t="s">
        <v>336</v>
      </c>
      <c r="C129" s="386" t="s">
        <v>336</v>
      </c>
      <c r="D129" s="383" t="s">
        <v>336</v>
      </c>
      <c r="E129" s="377" t="s">
        <v>336</v>
      </c>
      <c r="F129" s="383" t="s">
        <v>336</v>
      </c>
      <c r="G129" s="378" t="s">
        <v>336</v>
      </c>
      <c r="H129" s="87"/>
      <c r="I129" s="87"/>
      <c r="J129" s="87"/>
    </row>
    <row r="130" spans="1:10" ht="15.75" customHeight="1">
      <c r="A130" s="269" t="s">
        <v>355</v>
      </c>
      <c r="B130" s="374" t="s">
        <v>336</v>
      </c>
      <c r="C130" s="390" t="s">
        <v>336</v>
      </c>
      <c r="D130" s="383" t="s">
        <v>336</v>
      </c>
      <c r="E130" s="377" t="s">
        <v>336</v>
      </c>
      <c r="F130" s="383" t="s">
        <v>336</v>
      </c>
      <c r="G130" s="378" t="s">
        <v>336</v>
      </c>
      <c r="H130" s="87"/>
      <c r="I130" s="388" t="s">
        <v>402</v>
      </c>
      <c r="J130" s="313"/>
    </row>
    <row r="131" spans="1:10" s="83" customFormat="1" ht="14.4">
      <c r="A131" s="269" t="s">
        <v>356</v>
      </c>
      <c r="B131" s="380" t="s">
        <v>336</v>
      </c>
      <c r="C131" s="391" t="s">
        <v>37</v>
      </c>
      <c r="D131" s="383" t="s">
        <v>336</v>
      </c>
      <c r="E131" s="383" t="s">
        <v>336</v>
      </c>
      <c r="F131" s="383" t="s">
        <v>336</v>
      </c>
      <c r="G131" s="378" t="s">
        <v>336</v>
      </c>
      <c r="H131" s="87"/>
      <c r="I131" s="87"/>
      <c r="J131" s="87"/>
    </row>
    <row r="132" spans="1:10" s="83" customFormat="1" ht="14.4">
      <c r="A132" s="269" t="s">
        <v>357</v>
      </c>
      <c r="B132" s="380" t="s">
        <v>336</v>
      </c>
      <c r="C132" s="392" t="s">
        <v>37</v>
      </c>
      <c r="D132" s="383" t="s">
        <v>336</v>
      </c>
      <c r="E132" s="393" t="s">
        <v>336</v>
      </c>
      <c r="F132" s="393" t="s">
        <v>336</v>
      </c>
      <c r="G132" s="378" t="s">
        <v>336</v>
      </c>
      <c r="H132" s="87"/>
      <c r="I132" s="87"/>
      <c r="J132" s="87"/>
    </row>
    <row r="133" spans="1:10" ht="14.4">
      <c r="A133" s="269" t="s">
        <v>358</v>
      </c>
      <c r="B133" s="394" t="s">
        <v>336</v>
      </c>
      <c r="C133" s="392" t="s">
        <v>39</v>
      </c>
      <c r="D133" s="387" t="s">
        <v>336</v>
      </c>
      <c r="E133" s="393" t="s">
        <v>336</v>
      </c>
      <c r="F133" s="393" t="s">
        <v>336</v>
      </c>
      <c r="G133" s="395" t="s">
        <v>336</v>
      </c>
      <c r="H133" s="87"/>
      <c r="I133" s="87"/>
      <c r="J133" s="310"/>
    </row>
    <row r="134" spans="1:10" ht="14.4">
      <c r="A134" s="269" t="s">
        <v>359</v>
      </c>
      <c r="B134" s="394" t="s">
        <v>336</v>
      </c>
      <c r="C134" s="392" t="s">
        <v>39</v>
      </c>
      <c r="D134" s="387" t="s">
        <v>336</v>
      </c>
      <c r="E134" s="393" t="s">
        <v>336</v>
      </c>
      <c r="F134" s="393" t="s">
        <v>336</v>
      </c>
      <c r="G134" s="396" t="s">
        <v>336</v>
      </c>
      <c r="H134" s="87"/>
      <c r="I134" s="310"/>
      <c r="J134" s="87"/>
    </row>
    <row r="135" spans="1:10" ht="14.4">
      <c r="A135" s="269" t="s">
        <v>360</v>
      </c>
      <c r="B135" s="389" t="s">
        <v>336</v>
      </c>
      <c r="C135" s="397" t="s">
        <v>336</v>
      </c>
      <c r="D135" s="377" t="s">
        <v>336</v>
      </c>
      <c r="E135" s="398" t="s">
        <v>336</v>
      </c>
      <c r="F135" s="398" t="s">
        <v>336</v>
      </c>
      <c r="G135" s="399" t="s">
        <v>404</v>
      </c>
      <c r="H135" s="87"/>
      <c r="I135" s="87"/>
      <c r="J135" s="87"/>
    </row>
    <row r="136" spans="1:10" ht="14.4">
      <c r="A136" s="266" t="s">
        <v>361</v>
      </c>
      <c r="B136" s="400" t="s">
        <v>336</v>
      </c>
      <c r="C136" s="401" t="s">
        <v>336</v>
      </c>
      <c r="D136" s="401" t="s">
        <v>336</v>
      </c>
      <c r="E136" s="401" t="s">
        <v>336</v>
      </c>
      <c r="F136" s="401" t="s">
        <v>336</v>
      </c>
      <c r="G136" s="399" t="s">
        <v>404</v>
      </c>
      <c r="H136" s="87"/>
      <c r="I136" s="87"/>
      <c r="J136" s="87"/>
    </row>
    <row r="137" spans="1:10" ht="14.4">
      <c r="A137" s="312"/>
      <c r="B137" s="85"/>
      <c r="C137" s="85"/>
      <c r="D137" s="85"/>
      <c r="E137" s="85"/>
      <c r="F137" s="85"/>
      <c r="G137" s="85"/>
      <c r="H137" s="87"/>
      <c r="I137" s="87"/>
      <c r="J137" s="87"/>
    </row>
    <row r="138" spans="1:10" ht="21">
      <c r="A138" s="523" t="s">
        <v>164</v>
      </c>
      <c r="B138" s="523"/>
      <c r="C138" s="523"/>
      <c r="D138" s="523"/>
      <c r="E138" s="523"/>
      <c r="F138" s="523"/>
      <c r="G138" s="523"/>
      <c r="H138" s="301"/>
      <c r="I138" s="402"/>
      <c r="J138" s="325"/>
    </row>
    <row r="139" spans="1:10" ht="15" customHeight="1">
      <c r="A139" s="251" t="s">
        <v>336</v>
      </c>
      <c r="B139" s="252" t="s">
        <v>337</v>
      </c>
      <c r="C139" s="252" t="s">
        <v>338</v>
      </c>
      <c r="D139" s="253" t="s">
        <v>339</v>
      </c>
      <c r="E139" s="252" t="s">
        <v>340</v>
      </c>
      <c r="F139" s="252" t="s">
        <v>341</v>
      </c>
      <c r="G139" s="252" t="s">
        <v>342</v>
      </c>
      <c r="H139" s="304"/>
      <c r="I139" s="519" t="s">
        <v>343</v>
      </c>
      <c r="J139" s="520"/>
    </row>
    <row r="140" spans="1:10" ht="14.4">
      <c r="A140" s="266" t="s">
        <v>344</v>
      </c>
      <c r="B140" s="256" t="s">
        <v>336</v>
      </c>
      <c r="C140" s="256" t="s">
        <v>336</v>
      </c>
      <c r="D140" s="256" t="s">
        <v>336</v>
      </c>
      <c r="E140" s="256" t="s">
        <v>336</v>
      </c>
      <c r="F140" s="256" t="s">
        <v>336</v>
      </c>
      <c r="G140" s="256" t="s">
        <v>336</v>
      </c>
      <c r="H140" s="87"/>
      <c r="I140" s="295" t="s">
        <v>32</v>
      </c>
      <c r="J140" s="212" t="s">
        <v>405</v>
      </c>
    </row>
    <row r="141" spans="1:10" ht="14.4">
      <c r="A141" s="266" t="s">
        <v>346</v>
      </c>
      <c r="B141" s="267" t="s">
        <v>336</v>
      </c>
      <c r="C141" s="256" t="s">
        <v>336</v>
      </c>
      <c r="D141" s="256" t="s">
        <v>336</v>
      </c>
      <c r="E141" s="256" t="s">
        <v>336</v>
      </c>
      <c r="F141" s="256" t="s">
        <v>336</v>
      </c>
      <c r="G141" s="253" t="s">
        <v>336</v>
      </c>
      <c r="H141" s="87"/>
      <c r="I141" s="295" t="s">
        <v>37</v>
      </c>
      <c r="J141" s="212" t="s">
        <v>406</v>
      </c>
    </row>
    <row r="142" spans="1:10" ht="14.4">
      <c r="A142" s="269" t="s">
        <v>347</v>
      </c>
      <c r="B142" s="271"/>
      <c r="C142" s="256"/>
      <c r="D142" s="256"/>
      <c r="E142" s="256"/>
      <c r="F142" s="256" t="s">
        <v>336</v>
      </c>
      <c r="G142" s="403" t="s">
        <v>407</v>
      </c>
      <c r="H142" s="87"/>
      <c r="I142" s="404" t="s">
        <v>39</v>
      </c>
      <c r="J142" s="360" t="s">
        <v>405</v>
      </c>
    </row>
    <row r="143" spans="1:10" ht="14.4">
      <c r="A143" s="269" t="s">
        <v>349</v>
      </c>
      <c r="B143" s="271"/>
      <c r="C143" s="256"/>
      <c r="D143" s="256"/>
      <c r="E143" s="256"/>
      <c r="F143" s="256" t="s">
        <v>336</v>
      </c>
      <c r="G143" s="403" t="s">
        <v>407</v>
      </c>
      <c r="H143" s="87"/>
      <c r="I143" s="255" t="s">
        <v>40</v>
      </c>
      <c r="J143" s="211" t="s">
        <v>408</v>
      </c>
    </row>
    <row r="144" spans="1:10" ht="16.5" customHeight="1">
      <c r="A144" s="405" t="s">
        <v>351</v>
      </c>
      <c r="B144" s="406" t="s">
        <v>409</v>
      </c>
      <c r="C144" s="407" t="s">
        <v>32</v>
      </c>
      <c r="D144" s="406" t="s">
        <v>409</v>
      </c>
      <c r="E144" s="407" t="s">
        <v>32</v>
      </c>
      <c r="F144" s="256"/>
      <c r="G144" s="256" t="s">
        <v>336</v>
      </c>
      <c r="H144" s="87"/>
      <c r="I144" s="249"/>
      <c r="J144" s="249"/>
    </row>
    <row r="145" spans="1:10" ht="15.75" customHeight="1">
      <c r="A145" s="266" t="s">
        <v>352</v>
      </c>
      <c r="B145" s="406" t="s">
        <v>409</v>
      </c>
      <c r="C145" s="407" t="s">
        <v>32</v>
      </c>
      <c r="D145" s="406" t="s">
        <v>409</v>
      </c>
      <c r="E145" s="407" t="s">
        <v>32</v>
      </c>
      <c r="F145" s="267"/>
      <c r="G145" s="256" t="s">
        <v>336</v>
      </c>
      <c r="H145" s="87"/>
      <c r="I145" s="313"/>
      <c r="J145" s="87"/>
    </row>
    <row r="146" spans="1:10" ht="15" customHeight="1">
      <c r="A146" s="266" t="s">
        <v>354</v>
      </c>
      <c r="B146" s="256"/>
      <c r="C146" s="408" t="s">
        <v>37</v>
      </c>
      <c r="D146" s="256" t="s">
        <v>336</v>
      </c>
      <c r="E146" s="409" t="s">
        <v>37</v>
      </c>
      <c r="F146" s="271"/>
      <c r="G146" s="256" t="s">
        <v>336</v>
      </c>
      <c r="H146" s="87"/>
      <c r="I146" s="87"/>
      <c r="J146" s="87"/>
    </row>
    <row r="147" spans="1:10" ht="14.4">
      <c r="A147" s="266" t="s">
        <v>355</v>
      </c>
      <c r="B147" s="256"/>
      <c r="C147" s="410" t="s">
        <v>37</v>
      </c>
      <c r="D147" s="256" t="s">
        <v>336</v>
      </c>
      <c r="E147" s="409" t="s">
        <v>37</v>
      </c>
      <c r="F147" s="271"/>
      <c r="G147" s="256" t="s">
        <v>336</v>
      </c>
      <c r="H147" s="87"/>
      <c r="I147" s="522" t="s">
        <v>343</v>
      </c>
      <c r="J147" s="522"/>
    </row>
    <row r="148" spans="1:10" ht="14.4">
      <c r="A148" s="269" t="s">
        <v>356</v>
      </c>
      <c r="B148" s="271"/>
      <c r="C148" s="346"/>
      <c r="D148" s="411" t="s">
        <v>54</v>
      </c>
      <c r="E148" s="256"/>
      <c r="F148" s="411" t="s">
        <v>54</v>
      </c>
      <c r="G148" s="256" t="s">
        <v>336</v>
      </c>
      <c r="H148" s="87"/>
      <c r="I148" s="128" t="s">
        <v>407</v>
      </c>
      <c r="J148" s="211"/>
    </row>
    <row r="149" spans="1:10" s="83" customFormat="1" ht="14.4">
      <c r="A149" s="269" t="s">
        <v>357</v>
      </c>
      <c r="B149" s="321"/>
      <c r="C149" s="347"/>
      <c r="D149" s="411" t="s">
        <v>54</v>
      </c>
      <c r="E149" s="256"/>
      <c r="F149" s="411" t="s">
        <v>54</v>
      </c>
      <c r="G149" s="256" t="s">
        <v>336</v>
      </c>
      <c r="H149" s="87"/>
      <c r="I149" s="128" t="s">
        <v>410</v>
      </c>
      <c r="J149" s="211"/>
    </row>
    <row r="150" spans="1:10" s="83" customFormat="1" ht="14.4">
      <c r="A150" s="269" t="s">
        <v>358</v>
      </c>
      <c r="B150" s="255"/>
      <c r="C150" s="255" t="s">
        <v>336</v>
      </c>
      <c r="D150" s="256" t="s">
        <v>336</v>
      </c>
      <c r="E150" s="256" t="s">
        <v>336</v>
      </c>
      <c r="F150" s="256"/>
      <c r="G150" s="256" t="s">
        <v>336</v>
      </c>
      <c r="H150" s="87"/>
      <c r="I150" s="128" t="s">
        <v>411</v>
      </c>
      <c r="J150" s="211"/>
    </row>
    <row r="151" spans="1:10" ht="14.4">
      <c r="A151" s="269" t="s">
        <v>359</v>
      </c>
      <c r="B151" s="255"/>
      <c r="C151" s="255" t="s">
        <v>336</v>
      </c>
      <c r="D151" s="256" t="s">
        <v>336</v>
      </c>
      <c r="E151" s="256" t="s">
        <v>336</v>
      </c>
      <c r="F151" s="256"/>
      <c r="G151" s="256" t="s">
        <v>336</v>
      </c>
      <c r="H151" s="87"/>
      <c r="I151" s="128" t="s">
        <v>412</v>
      </c>
      <c r="J151" s="211"/>
    </row>
    <row r="152" spans="1:10" ht="14.4">
      <c r="A152" s="266" t="s">
        <v>360</v>
      </c>
      <c r="B152" s="256" t="s">
        <v>336</v>
      </c>
      <c r="C152" s="256" t="s">
        <v>336</v>
      </c>
      <c r="D152" s="253" t="s">
        <v>336</v>
      </c>
      <c r="E152" s="256" t="s">
        <v>336</v>
      </c>
      <c r="F152" s="256" t="s">
        <v>336</v>
      </c>
      <c r="G152" s="256" t="s">
        <v>336</v>
      </c>
      <c r="H152" s="87"/>
      <c r="I152" s="128" t="s">
        <v>413</v>
      </c>
      <c r="J152" s="211"/>
    </row>
    <row r="153" spans="1:10" ht="14.4">
      <c r="A153" s="266" t="s">
        <v>361</v>
      </c>
      <c r="B153" s="256" t="s">
        <v>336</v>
      </c>
      <c r="C153" s="256" t="s">
        <v>336</v>
      </c>
      <c r="D153" s="253" t="s">
        <v>336</v>
      </c>
      <c r="E153" s="256" t="s">
        <v>336</v>
      </c>
      <c r="F153" s="256" t="s">
        <v>336</v>
      </c>
      <c r="G153" s="256" t="s">
        <v>336</v>
      </c>
      <c r="H153" s="87"/>
      <c r="I153" s="128" t="s">
        <v>414</v>
      </c>
      <c r="J153" s="211"/>
    </row>
    <row r="154" spans="1:10" ht="14.4">
      <c r="A154" s="312"/>
      <c r="B154" s="313"/>
      <c r="C154" s="313"/>
      <c r="D154" s="313"/>
      <c r="E154" s="313"/>
      <c r="F154" s="313"/>
      <c r="G154" s="313"/>
      <c r="H154" s="87"/>
      <c r="I154" s="325"/>
      <c r="J154" s="87"/>
    </row>
    <row r="155" spans="1:10" ht="21.75" customHeight="1">
      <c r="A155" s="523" t="s">
        <v>415</v>
      </c>
      <c r="B155" s="523"/>
      <c r="C155" s="523"/>
      <c r="D155" s="523"/>
      <c r="E155" s="523"/>
      <c r="F155" s="523"/>
      <c r="G155" s="523"/>
      <c r="H155" s="301"/>
      <c r="I155" s="302"/>
      <c r="J155" s="325"/>
    </row>
    <row r="156" spans="1:10" ht="14.4">
      <c r="A156" s="251" t="s">
        <v>336</v>
      </c>
      <c r="B156" s="327" t="s">
        <v>337</v>
      </c>
      <c r="C156" s="327" t="s">
        <v>338</v>
      </c>
      <c r="D156" s="268" t="s">
        <v>339</v>
      </c>
      <c r="E156" s="327" t="s">
        <v>340</v>
      </c>
      <c r="F156" s="327" t="s">
        <v>341</v>
      </c>
      <c r="G156" s="327" t="s">
        <v>342</v>
      </c>
      <c r="H156" s="304"/>
      <c r="I156" s="513" t="s">
        <v>343</v>
      </c>
      <c r="J156" s="514"/>
    </row>
    <row r="157" spans="1:10" ht="15" customHeight="1">
      <c r="A157" s="269" t="s">
        <v>344</v>
      </c>
      <c r="B157" s="344" t="s">
        <v>336</v>
      </c>
      <c r="C157" s="255" t="s">
        <v>336</v>
      </c>
      <c r="D157" s="255" t="s">
        <v>336</v>
      </c>
      <c r="E157" s="255" t="s">
        <v>336</v>
      </c>
      <c r="F157" s="255" t="s">
        <v>336</v>
      </c>
      <c r="G157" s="255" t="s">
        <v>336</v>
      </c>
      <c r="H157" s="87"/>
      <c r="I157" s="295" t="s">
        <v>32</v>
      </c>
      <c r="J157" s="212" t="s">
        <v>416</v>
      </c>
    </row>
    <row r="158" spans="1:10" ht="14.4">
      <c r="A158" s="269" t="s">
        <v>346</v>
      </c>
      <c r="B158" s="255" t="s">
        <v>336</v>
      </c>
      <c r="C158" s="344"/>
      <c r="D158" s="255" t="s">
        <v>336</v>
      </c>
      <c r="E158" s="344"/>
      <c r="F158" s="255" t="s">
        <v>336</v>
      </c>
      <c r="G158" s="255" t="s">
        <v>336</v>
      </c>
      <c r="H158" s="87"/>
      <c r="I158" s="295" t="s">
        <v>37</v>
      </c>
      <c r="J158" s="212" t="s">
        <v>417</v>
      </c>
    </row>
    <row r="159" spans="1:10" ht="14.4">
      <c r="A159" s="269" t="s">
        <v>347</v>
      </c>
      <c r="B159" s="342"/>
      <c r="C159" s="271"/>
      <c r="D159" s="412" t="s">
        <v>336</v>
      </c>
      <c r="E159" s="271"/>
      <c r="F159" s="348"/>
      <c r="G159" s="255"/>
      <c r="H159" s="87"/>
      <c r="I159" s="404" t="s">
        <v>39</v>
      </c>
      <c r="J159" s="87" t="s">
        <v>417</v>
      </c>
    </row>
    <row r="160" spans="1:10" ht="14.4">
      <c r="A160" s="269" t="s">
        <v>349</v>
      </c>
      <c r="B160" s="342"/>
      <c r="C160" s="271"/>
      <c r="D160" s="412" t="s">
        <v>336</v>
      </c>
      <c r="E160" s="271"/>
      <c r="F160" s="348"/>
      <c r="G160" s="255"/>
      <c r="H160" s="87"/>
      <c r="I160" s="255" t="s">
        <v>40</v>
      </c>
      <c r="J160" s="211"/>
    </row>
    <row r="161" spans="1:10" ht="14.4">
      <c r="A161" s="269" t="s">
        <v>351</v>
      </c>
      <c r="B161" s="350"/>
      <c r="C161" s="413" t="s">
        <v>32</v>
      </c>
      <c r="D161" s="414" t="s">
        <v>37</v>
      </c>
      <c r="E161" s="413" t="s">
        <v>32</v>
      </c>
      <c r="F161" s="414" t="s">
        <v>37</v>
      </c>
      <c r="G161" s="255"/>
      <c r="H161" s="87"/>
      <c r="I161" s="249"/>
      <c r="J161" s="249"/>
    </row>
    <row r="162" spans="1:10" ht="14.4">
      <c r="A162" s="269" t="s">
        <v>352</v>
      </c>
      <c r="B162" s="321"/>
      <c r="C162" s="415" t="s">
        <v>32</v>
      </c>
      <c r="D162" s="414" t="s">
        <v>37</v>
      </c>
      <c r="E162" s="415" t="s">
        <v>32</v>
      </c>
      <c r="F162" s="414" t="s">
        <v>37</v>
      </c>
      <c r="G162" s="255"/>
      <c r="H162" s="87"/>
      <c r="I162" s="310"/>
      <c r="J162" s="87"/>
    </row>
    <row r="163" spans="1:10" ht="14.4">
      <c r="A163" s="269" t="s">
        <v>354</v>
      </c>
      <c r="B163" s="255"/>
      <c r="C163" s="348" t="s">
        <v>336</v>
      </c>
      <c r="D163" s="284" t="s">
        <v>336</v>
      </c>
      <c r="E163" s="255" t="s">
        <v>336</v>
      </c>
      <c r="F163" s="255" t="s">
        <v>336</v>
      </c>
      <c r="G163" s="255" t="s">
        <v>336</v>
      </c>
      <c r="H163" s="87"/>
      <c r="I163" s="87"/>
      <c r="J163" s="87"/>
    </row>
    <row r="164" spans="1:10" ht="14.4">
      <c r="A164" s="269" t="s">
        <v>355</v>
      </c>
      <c r="B164" s="255"/>
      <c r="C164" s="348" t="s">
        <v>336</v>
      </c>
      <c r="D164" s="255" t="s">
        <v>336</v>
      </c>
      <c r="E164" s="255" t="s">
        <v>336</v>
      </c>
      <c r="F164" s="255" t="s">
        <v>336</v>
      </c>
      <c r="G164" s="255" t="s">
        <v>336</v>
      </c>
      <c r="H164" s="87"/>
      <c r="I164" s="511" t="s">
        <v>343</v>
      </c>
      <c r="J164" s="512"/>
    </row>
    <row r="165" spans="1:10" s="83" customFormat="1" ht="14.4">
      <c r="A165" s="269" t="s">
        <v>356</v>
      </c>
      <c r="B165" s="263"/>
      <c r="C165" s="416" t="s">
        <v>39</v>
      </c>
      <c r="D165" s="255" t="s">
        <v>336</v>
      </c>
      <c r="E165" s="416" t="s">
        <v>39</v>
      </c>
      <c r="F165" s="255" t="s">
        <v>336</v>
      </c>
      <c r="G165" s="255" t="s">
        <v>336</v>
      </c>
      <c r="H165" s="87"/>
      <c r="I165" s="255" t="s">
        <v>407</v>
      </c>
      <c r="J165" s="211" t="s">
        <v>406</v>
      </c>
    </row>
    <row r="166" spans="1:10" s="83" customFormat="1" ht="14.4">
      <c r="A166" s="269" t="s">
        <v>357</v>
      </c>
      <c r="B166" s="255"/>
      <c r="C166" s="416" t="s">
        <v>39</v>
      </c>
      <c r="D166" s="255" t="s">
        <v>336</v>
      </c>
      <c r="E166" s="416" t="s">
        <v>39</v>
      </c>
      <c r="F166" s="255" t="s">
        <v>336</v>
      </c>
      <c r="G166" s="255" t="s">
        <v>336</v>
      </c>
      <c r="H166" s="87"/>
      <c r="I166" s="255" t="s">
        <v>410</v>
      </c>
      <c r="J166" s="211" t="s">
        <v>418</v>
      </c>
    </row>
    <row r="167" spans="1:10" ht="14.4">
      <c r="A167" s="269" t="s">
        <v>358</v>
      </c>
      <c r="B167" s="255"/>
      <c r="C167" s="255"/>
      <c r="D167" s="403" t="s">
        <v>40</v>
      </c>
      <c r="E167" s="255"/>
      <c r="F167" s="403" t="s">
        <v>40</v>
      </c>
      <c r="G167" s="255" t="s">
        <v>336</v>
      </c>
      <c r="H167" s="87"/>
      <c r="I167" s="255" t="s">
        <v>411</v>
      </c>
      <c r="J167" s="211"/>
    </row>
    <row r="168" spans="1:10" ht="14.4">
      <c r="A168" s="269" t="s">
        <v>359</v>
      </c>
      <c r="B168" s="255"/>
      <c r="C168" s="255"/>
      <c r="D168" s="403" t="s">
        <v>40</v>
      </c>
      <c r="E168" s="255"/>
      <c r="F168" s="403" t="s">
        <v>40</v>
      </c>
      <c r="G168" s="255" t="s">
        <v>336</v>
      </c>
      <c r="H168" s="87"/>
      <c r="I168" s="255" t="s">
        <v>412</v>
      </c>
      <c r="J168" s="211"/>
    </row>
    <row r="169" spans="1:10" ht="14.4">
      <c r="A169" s="269" t="s">
        <v>360</v>
      </c>
      <c r="B169" s="255" t="s">
        <v>336</v>
      </c>
      <c r="C169" s="271"/>
      <c r="D169" s="255" t="s">
        <v>336</v>
      </c>
      <c r="E169" s="255"/>
      <c r="F169" s="255" t="s">
        <v>336</v>
      </c>
      <c r="G169" s="255" t="s">
        <v>336</v>
      </c>
      <c r="H169" s="87"/>
      <c r="I169" s="87"/>
      <c r="J169" s="87"/>
    </row>
    <row r="170" spans="1:10" ht="14.4">
      <c r="A170" s="269" t="s">
        <v>361</v>
      </c>
      <c r="B170" s="255" t="s">
        <v>336</v>
      </c>
      <c r="C170" s="271"/>
      <c r="D170" s="255" t="s">
        <v>336</v>
      </c>
      <c r="E170" s="255"/>
      <c r="F170" s="255" t="s">
        <v>336</v>
      </c>
      <c r="G170" s="255" t="s">
        <v>336</v>
      </c>
      <c r="H170" s="87"/>
      <c r="I170" s="87"/>
      <c r="J170" s="87"/>
    </row>
    <row r="171" spans="1:10" ht="14.4">
      <c r="A171" s="312"/>
      <c r="B171" s="313"/>
      <c r="C171" s="249"/>
      <c r="D171" s="313"/>
      <c r="E171" s="313"/>
      <c r="F171" s="313"/>
      <c r="G171" s="313"/>
      <c r="H171" s="87"/>
      <c r="I171" s="87"/>
      <c r="J171" s="87"/>
    </row>
    <row r="172" spans="1:10" ht="21.75" customHeight="1">
      <c r="A172" s="510" t="s">
        <v>419</v>
      </c>
      <c r="B172" s="510"/>
      <c r="C172" s="510"/>
      <c r="D172" s="510"/>
      <c r="E172" s="510"/>
      <c r="F172" s="510"/>
      <c r="G172" s="510"/>
      <c r="H172" s="301"/>
      <c r="I172" s="302"/>
      <c r="J172" s="303"/>
    </row>
    <row r="173" spans="1:10" ht="15" customHeight="1">
      <c r="A173" s="251" t="s">
        <v>336</v>
      </c>
      <c r="B173" s="327" t="s">
        <v>337</v>
      </c>
      <c r="C173" s="327" t="s">
        <v>338</v>
      </c>
      <c r="D173" s="268" t="s">
        <v>339</v>
      </c>
      <c r="E173" s="327" t="s">
        <v>340</v>
      </c>
      <c r="F173" s="327" t="s">
        <v>341</v>
      </c>
      <c r="G173" s="327" t="s">
        <v>342</v>
      </c>
      <c r="H173" s="304"/>
      <c r="I173" s="515" t="s">
        <v>343</v>
      </c>
      <c r="J173" s="516"/>
    </row>
    <row r="174" spans="1:10" ht="14.4">
      <c r="A174" s="269" t="s">
        <v>344</v>
      </c>
      <c r="B174" s="255"/>
      <c r="C174" s="255"/>
      <c r="D174" s="255"/>
      <c r="E174" s="255"/>
      <c r="F174" s="255"/>
      <c r="G174" s="255" t="s">
        <v>336</v>
      </c>
      <c r="H174" s="87"/>
      <c r="I174" s="295" t="s">
        <v>32</v>
      </c>
      <c r="J174" s="216" t="s">
        <v>420</v>
      </c>
    </row>
    <row r="175" spans="1:10" ht="14.4">
      <c r="A175" s="269" t="s">
        <v>346</v>
      </c>
      <c r="B175" s="255"/>
      <c r="C175" s="255"/>
      <c r="D175" s="255"/>
      <c r="E175" s="255"/>
      <c r="F175" s="255"/>
      <c r="G175" s="255" t="s">
        <v>336</v>
      </c>
      <c r="H175" s="87"/>
      <c r="I175" s="295" t="s">
        <v>37</v>
      </c>
      <c r="J175" s="216" t="s">
        <v>420</v>
      </c>
    </row>
    <row r="176" spans="1:10" ht="14.4">
      <c r="A176" s="269" t="s">
        <v>347</v>
      </c>
      <c r="B176" s="255"/>
      <c r="C176" s="255"/>
      <c r="D176" s="255"/>
      <c r="E176" s="255"/>
      <c r="F176" s="255"/>
      <c r="G176" s="271"/>
      <c r="H176" s="87"/>
      <c r="I176" s="295"/>
      <c r="J176" s="216"/>
    </row>
    <row r="177" spans="1:10" ht="14.4">
      <c r="A177" s="269" t="s">
        <v>349</v>
      </c>
      <c r="B177" s="255"/>
      <c r="C177" s="344"/>
      <c r="D177" s="344"/>
      <c r="E177" s="344"/>
      <c r="F177" s="344"/>
      <c r="G177" s="271"/>
      <c r="H177" s="87"/>
      <c r="I177" s="295"/>
      <c r="J177" s="249"/>
    </row>
    <row r="178" spans="1:10" ht="14.4">
      <c r="A178" s="269" t="s">
        <v>351</v>
      </c>
      <c r="B178" s="342"/>
      <c r="C178" s="255"/>
      <c r="D178" s="255"/>
      <c r="E178" s="255"/>
      <c r="F178" s="255"/>
      <c r="G178" s="348" t="s">
        <v>336</v>
      </c>
      <c r="H178" s="87"/>
      <c r="I178" s="295"/>
      <c r="J178" s="216"/>
    </row>
    <row r="179" spans="1:10" ht="14.4">
      <c r="A179" s="269" t="s">
        <v>352</v>
      </c>
      <c r="B179" s="342"/>
      <c r="C179" s="255"/>
      <c r="D179" s="255"/>
      <c r="E179" s="255"/>
      <c r="F179" s="255"/>
      <c r="G179" s="348" t="s">
        <v>336</v>
      </c>
      <c r="H179" s="87"/>
      <c r="I179" s="87"/>
      <c r="J179" s="87"/>
    </row>
    <row r="180" spans="1:10" ht="14.4">
      <c r="A180" s="269" t="s">
        <v>354</v>
      </c>
      <c r="B180" s="342"/>
      <c r="C180" s="271"/>
      <c r="D180" s="271"/>
      <c r="E180" s="271"/>
      <c r="F180" s="255"/>
      <c r="G180" s="348" t="s">
        <v>336</v>
      </c>
      <c r="H180" s="87"/>
      <c r="I180" s="417"/>
      <c r="J180" s="87"/>
    </row>
    <row r="181" spans="1:10" ht="14.4">
      <c r="A181" s="269" t="s">
        <v>355</v>
      </c>
      <c r="B181" s="342"/>
      <c r="C181" s="271"/>
      <c r="D181" s="271"/>
      <c r="E181" s="271"/>
      <c r="F181" s="255"/>
      <c r="G181" s="348" t="s">
        <v>336</v>
      </c>
      <c r="H181" s="87"/>
      <c r="I181" s="87"/>
      <c r="J181" s="87"/>
    </row>
    <row r="182" spans="1:10" s="83" customFormat="1" ht="14.4">
      <c r="A182" s="269" t="s">
        <v>356</v>
      </c>
      <c r="B182" s="418" t="s">
        <v>37</v>
      </c>
      <c r="C182" s="215" t="s">
        <v>32</v>
      </c>
      <c r="D182" s="335" t="s">
        <v>37</v>
      </c>
      <c r="E182" s="215" t="s">
        <v>32</v>
      </c>
      <c r="F182" s="255"/>
      <c r="G182" s="348" t="s">
        <v>336</v>
      </c>
      <c r="H182" s="87"/>
      <c r="I182" s="87"/>
      <c r="J182" s="87"/>
    </row>
    <row r="183" spans="1:10" s="83" customFormat="1" ht="14.4">
      <c r="A183" s="269" t="s">
        <v>357</v>
      </c>
      <c r="B183" s="418" t="s">
        <v>37</v>
      </c>
      <c r="C183" s="215" t="s">
        <v>32</v>
      </c>
      <c r="D183" s="335" t="s">
        <v>37</v>
      </c>
      <c r="E183" s="215" t="s">
        <v>32</v>
      </c>
      <c r="F183" s="255"/>
      <c r="G183" s="348" t="s">
        <v>336</v>
      </c>
      <c r="H183" s="87"/>
      <c r="I183" s="87"/>
      <c r="J183" s="87"/>
    </row>
    <row r="184" spans="1:10" ht="14.4">
      <c r="A184" s="269" t="s">
        <v>358</v>
      </c>
      <c r="B184" s="255"/>
      <c r="C184" s="263"/>
      <c r="D184" s="263"/>
      <c r="E184" s="263"/>
      <c r="F184" s="263"/>
      <c r="G184" s="255" t="s">
        <v>336</v>
      </c>
      <c r="H184" s="87"/>
      <c r="I184" s="87"/>
      <c r="J184" s="87"/>
    </row>
    <row r="185" spans="1:10" ht="14.4">
      <c r="A185" s="269" t="s">
        <v>359</v>
      </c>
      <c r="B185" s="255"/>
      <c r="C185" s="255"/>
      <c r="D185" s="255"/>
      <c r="E185" s="255"/>
      <c r="F185" s="255"/>
      <c r="G185" s="284" t="s">
        <v>336</v>
      </c>
      <c r="H185" s="87"/>
      <c r="I185" s="87"/>
      <c r="J185" s="87"/>
    </row>
    <row r="186" spans="1:10" ht="14.4">
      <c r="A186" s="269" t="s">
        <v>360</v>
      </c>
      <c r="B186" s="350"/>
      <c r="C186" s="350"/>
      <c r="D186" s="350"/>
      <c r="E186" s="350"/>
      <c r="F186" s="263"/>
      <c r="G186" s="263" t="s">
        <v>336</v>
      </c>
      <c r="H186" s="87"/>
      <c r="I186" s="87"/>
      <c r="J186" s="87"/>
    </row>
    <row r="187" spans="1:10" ht="14.4">
      <c r="A187" s="269" t="s">
        <v>361</v>
      </c>
      <c r="B187" s="271"/>
      <c r="C187" s="271"/>
      <c r="D187" s="271"/>
      <c r="E187" s="271"/>
      <c r="F187" s="255" t="s">
        <v>336</v>
      </c>
      <c r="G187" s="255" t="s">
        <v>336</v>
      </c>
      <c r="H187" s="87"/>
      <c r="I187" s="87"/>
      <c r="J187" s="87"/>
    </row>
    <row r="188" spans="1:10" ht="14.4">
      <c r="A188" s="419"/>
      <c r="B188" s="311"/>
      <c r="C188" s="311"/>
      <c r="D188" s="311"/>
      <c r="E188" s="311"/>
      <c r="F188" s="311"/>
      <c r="G188" s="311"/>
      <c r="H188" s="87"/>
      <c r="I188" s="87"/>
      <c r="J188" s="87"/>
    </row>
    <row r="189" spans="1:10" ht="14.4">
      <c r="A189" s="312"/>
      <c r="B189" s="313"/>
      <c r="C189" s="313"/>
      <c r="D189" s="313"/>
      <c r="E189" s="313"/>
      <c r="F189" s="313"/>
      <c r="G189" s="313"/>
      <c r="H189" s="87"/>
      <c r="I189" s="87"/>
      <c r="J189" s="87"/>
    </row>
    <row r="190" spans="1:10" ht="21.75" customHeight="1">
      <c r="A190" s="510" t="s">
        <v>140</v>
      </c>
      <c r="B190" s="510"/>
      <c r="C190" s="510"/>
      <c r="D190" s="510"/>
      <c r="E190" s="510"/>
      <c r="F190" s="510"/>
      <c r="G190" s="510"/>
      <c r="H190" s="301"/>
      <c r="I190" s="302"/>
      <c r="J190" s="325"/>
    </row>
    <row r="191" spans="1:10" ht="15" customHeight="1">
      <c r="A191" s="251" t="s">
        <v>336</v>
      </c>
      <c r="B191" s="252" t="s">
        <v>337</v>
      </c>
      <c r="C191" s="252" t="s">
        <v>338</v>
      </c>
      <c r="D191" s="253" t="s">
        <v>421</v>
      </c>
      <c r="E191" s="252" t="s">
        <v>340</v>
      </c>
      <c r="F191" s="252" t="s">
        <v>341</v>
      </c>
      <c r="G191" s="252" t="s">
        <v>422</v>
      </c>
      <c r="H191" s="304"/>
      <c r="I191" s="515" t="s">
        <v>343</v>
      </c>
      <c r="J191" s="516"/>
    </row>
    <row r="192" spans="1:10" ht="14.4">
      <c r="A192" s="266" t="s">
        <v>344</v>
      </c>
      <c r="B192" s="143"/>
      <c r="C192" s="142" t="s">
        <v>336</v>
      </c>
      <c r="D192" s="420" t="s">
        <v>336</v>
      </c>
      <c r="E192" s="420" t="s">
        <v>336</v>
      </c>
      <c r="F192" s="420" t="s">
        <v>336</v>
      </c>
      <c r="G192" s="421" t="s">
        <v>336</v>
      </c>
      <c r="H192" s="87"/>
      <c r="I192" s="295" t="s">
        <v>32</v>
      </c>
      <c r="J192" s="212" t="s">
        <v>423</v>
      </c>
    </row>
    <row r="193" spans="1:10" ht="14.4">
      <c r="A193" s="266" t="s">
        <v>346</v>
      </c>
      <c r="B193" s="142"/>
      <c r="C193" s="422"/>
      <c r="D193" s="423"/>
      <c r="E193" s="424"/>
      <c r="F193" s="424"/>
      <c r="G193" s="142" t="s">
        <v>336</v>
      </c>
      <c r="H193" s="87"/>
      <c r="I193" s="295" t="s">
        <v>37</v>
      </c>
      <c r="J193" s="212" t="s">
        <v>424</v>
      </c>
    </row>
    <row r="194" spans="1:10" ht="14.4">
      <c r="A194" s="266" t="s">
        <v>347</v>
      </c>
      <c r="B194" s="138"/>
      <c r="C194" s="141"/>
      <c r="D194" s="142"/>
      <c r="E194" s="142"/>
      <c r="F194" s="271"/>
      <c r="G194" s="148" t="s">
        <v>39</v>
      </c>
      <c r="H194" s="87"/>
      <c r="I194" s="295" t="s">
        <v>39</v>
      </c>
      <c r="J194" s="212" t="s">
        <v>425</v>
      </c>
    </row>
    <row r="195" spans="1:10" ht="14.4">
      <c r="A195" s="266" t="s">
        <v>349</v>
      </c>
      <c r="B195" s="140"/>
      <c r="C195" s="143"/>
      <c r="D195" s="424"/>
      <c r="E195" s="424"/>
      <c r="F195" s="271"/>
      <c r="G195" s="148" t="s">
        <v>39</v>
      </c>
      <c r="H195" s="87"/>
      <c r="I195" s="295"/>
      <c r="J195" s="212"/>
    </row>
    <row r="196" spans="1:10" ht="15.6">
      <c r="A196" s="269" t="s">
        <v>351</v>
      </c>
      <c r="B196" s="142"/>
      <c r="C196" s="142" t="s">
        <v>37</v>
      </c>
      <c r="D196" s="271"/>
      <c r="E196" s="271"/>
      <c r="F196" s="420"/>
      <c r="G196" s="148" t="s">
        <v>336</v>
      </c>
      <c r="H196" s="87"/>
      <c r="I196" s="295"/>
      <c r="J196" s="425"/>
    </row>
    <row r="197" spans="1:10" ht="14.4">
      <c r="A197" s="269" t="s">
        <v>352</v>
      </c>
      <c r="B197" s="142"/>
      <c r="C197" s="142" t="s">
        <v>37</v>
      </c>
      <c r="D197" s="271"/>
      <c r="E197" s="426"/>
      <c r="F197" s="142"/>
      <c r="G197" s="148" t="s">
        <v>336</v>
      </c>
      <c r="H197" s="87"/>
      <c r="I197" s="295"/>
      <c r="J197" s="427"/>
    </row>
    <row r="198" spans="1:10" ht="15.6">
      <c r="A198" s="269" t="s">
        <v>354</v>
      </c>
      <c r="B198" s="142"/>
      <c r="C198" s="142"/>
      <c r="D198" s="142"/>
      <c r="E198" s="144"/>
      <c r="F198" s="142"/>
      <c r="G198" s="148" t="s">
        <v>336</v>
      </c>
      <c r="H198" s="87"/>
      <c r="I198" s="295"/>
      <c r="J198" s="428"/>
    </row>
    <row r="199" spans="1:10" ht="14.4">
      <c r="A199" s="269" t="s">
        <v>355</v>
      </c>
      <c r="B199" s="142"/>
      <c r="C199" s="142"/>
      <c r="D199" s="142"/>
      <c r="E199" s="144"/>
      <c r="F199" s="142"/>
      <c r="G199" s="148" t="s">
        <v>336</v>
      </c>
      <c r="H199" s="87"/>
      <c r="I199" s="87"/>
      <c r="J199" s="427"/>
    </row>
    <row r="200" spans="1:10" ht="15.6">
      <c r="A200" s="269" t="s">
        <v>356</v>
      </c>
      <c r="B200" s="142"/>
      <c r="C200" s="271"/>
      <c r="D200" s="271"/>
      <c r="E200" s="426"/>
      <c r="F200" s="142" t="s">
        <v>32</v>
      </c>
      <c r="G200" s="429" t="s">
        <v>336</v>
      </c>
      <c r="H200" s="87"/>
      <c r="I200" s="87"/>
      <c r="J200" s="428"/>
    </row>
    <row r="201" spans="1:10" s="83" customFormat="1" ht="14.4">
      <c r="A201" s="269" t="s">
        <v>357</v>
      </c>
      <c r="B201" s="142"/>
      <c r="C201" s="112"/>
      <c r="D201" s="112"/>
      <c r="E201" s="132"/>
      <c r="F201" s="142" t="s">
        <v>32</v>
      </c>
      <c r="G201" s="148" t="s">
        <v>336</v>
      </c>
      <c r="H201" s="87"/>
      <c r="I201" s="87"/>
      <c r="J201" s="427"/>
    </row>
    <row r="202" spans="1:10" s="83" customFormat="1" ht="15.6">
      <c r="A202" s="269" t="s">
        <v>358</v>
      </c>
      <c r="B202" s="142"/>
      <c r="C202" s="271"/>
      <c r="D202" s="142"/>
      <c r="E202" s="144"/>
      <c r="F202" s="142"/>
      <c r="G202" s="148" t="s">
        <v>336</v>
      </c>
      <c r="H202" s="87"/>
      <c r="I202" s="87"/>
      <c r="J202" s="428"/>
    </row>
    <row r="203" spans="1:10" ht="14.4">
      <c r="A203" s="269" t="s">
        <v>359</v>
      </c>
      <c r="B203" s="142"/>
      <c r="C203" s="271"/>
      <c r="D203" s="142"/>
      <c r="E203" s="144"/>
      <c r="F203" s="142"/>
      <c r="G203" s="430" t="s">
        <v>336</v>
      </c>
      <c r="H203" s="87"/>
      <c r="I203" s="87"/>
      <c r="J203" s="427"/>
    </row>
    <row r="204" spans="1:10" ht="15.6">
      <c r="A204" s="269" t="s">
        <v>360</v>
      </c>
      <c r="B204" s="149"/>
      <c r="C204" s="431"/>
      <c r="D204" s="149"/>
      <c r="E204" s="149"/>
      <c r="F204" s="149"/>
      <c r="G204" s="142" t="s">
        <v>336</v>
      </c>
      <c r="H204" s="87"/>
      <c r="I204" s="87"/>
      <c r="J204" s="428"/>
    </row>
    <row r="205" spans="1:10" ht="14.4">
      <c r="A205" s="266" t="s">
        <v>361</v>
      </c>
      <c r="B205" s="125" t="s">
        <v>26</v>
      </c>
      <c r="C205" s="138" t="s">
        <v>336</v>
      </c>
      <c r="D205" s="138" t="s">
        <v>336</v>
      </c>
      <c r="E205" s="138"/>
      <c r="F205" s="138" t="s">
        <v>26</v>
      </c>
      <c r="G205" s="138" t="s">
        <v>26</v>
      </c>
      <c r="H205" s="87"/>
      <c r="I205" s="87"/>
      <c r="J205" s="427"/>
    </row>
    <row r="206" spans="1:10" ht="15.6">
      <c r="A206" s="312"/>
      <c r="B206" s="313"/>
      <c r="C206" s="313"/>
      <c r="D206" s="313"/>
      <c r="E206" s="313"/>
      <c r="F206" s="313"/>
      <c r="G206" s="313"/>
      <c r="H206" s="87"/>
      <c r="I206" s="87"/>
      <c r="J206" s="428"/>
    </row>
    <row r="207" spans="1:10" ht="21.75" customHeight="1">
      <c r="A207" s="510" t="s">
        <v>426</v>
      </c>
      <c r="B207" s="510"/>
      <c r="C207" s="510"/>
      <c r="D207" s="510"/>
      <c r="E207" s="510"/>
      <c r="F207" s="510"/>
      <c r="G207" s="510"/>
      <c r="H207" s="301"/>
      <c r="I207" s="302"/>
      <c r="J207" s="303"/>
    </row>
    <row r="208" spans="1:10" ht="15" customHeight="1">
      <c r="A208" s="251" t="s">
        <v>336</v>
      </c>
      <c r="B208" s="252" t="s">
        <v>337</v>
      </c>
      <c r="C208" s="327" t="s">
        <v>338</v>
      </c>
      <c r="D208" s="268" t="s">
        <v>339</v>
      </c>
      <c r="E208" s="252" t="s">
        <v>340</v>
      </c>
      <c r="F208" s="252" t="s">
        <v>341</v>
      </c>
      <c r="G208" s="252" t="s">
        <v>342</v>
      </c>
      <c r="H208" s="304"/>
      <c r="I208" s="513" t="s">
        <v>343</v>
      </c>
      <c r="J208" s="514"/>
    </row>
    <row r="209" spans="1:10" ht="14.4">
      <c r="A209" s="266" t="s">
        <v>344</v>
      </c>
      <c r="B209" s="146"/>
      <c r="C209" s="271"/>
      <c r="D209" s="142" t="s">
        <v>427</v>
      </c>
      <c r="E209" s="148"/>
      <c r="F209" s="148"/>
      <c r="G209" s="432" t="s">
        <v>336</v>
      </c>
      <c r="H209" s="87"/>
      <c r="I209" s="433" t="s">
        <v>32</v>
      </c>
      <c r="J209" s="434" t="s">
        <v>428</v>
      </c>
    </row>
    <row r="210" spans="1:10" ht="14.4">
      <c r="A210" s="266" t="s">
        <v>346</v>
      </c>
      <c r="B210" s="435"/>
      <c r="C210" s="271"/>
      <c r="D210" s="142" t="s">
        <v>427</v>
      </c>
      <c r="E210" s="430"/>
      <c r="F210" s="430"/>
      <c r="G210" s="436" t="s">
        <v>336</v>
      </c>
      <c r="H210" s="87"/>
      <c r="I210" s="125" t="s">
        <v>37</v>
      </c>
      <c r="J210" s="437" t="s">
        <v>429</v>
      </c>
    </row>
    <row r="211" spans="1:10" ht="14.4">
      <c r="A211" s="266" t="s">
        <v>347</v>
      </c>
      <c r="B211" s="435"/>
      <c r="C211" s="142"/>
      <c r="D211" s="142"/>
      <c r="E211" s="430"/>
      <c r="F211" s="430"/>
      <c r="G211" s="436" t="s">
        <v>336</v>
      </c>
      <c r="H211" s="87"/>
      <c r="I211" s="125" t="s">
        <v>39</v>
      </c>
      <c r="J211" s="437" t="s">
        <v>429</v>
      </c>
    </row>
    <row r="212" spans="1:10" ht="14.4">
      <c r="A212" s="266" t="s">
        <v>349</v>
      </c>
      <c r="B212" s="435"/>
      <c r="C212" s="142"/>
      <c r="D212" s="142"/>
      <c r="E212" s="430"/>
      <c r="F212" s="430"/>
      <c r="G212" s="436" t="s">
        <v>336</v>
      </c>
      <c r="H212" s="87"/>
      <c r="I212" s="125" t="s">
        <v>430</v>
      </c>
      <c r="J212" s="437" t="s">
        <v>431</v>
      </c>
    </row>
    <row r="213" spans="1:10" ht="14.4">
      <c r="A213" s="266" t="s">
        <v>351</v>
      </c>
      <c r="B213" s="145"/>
      <c r="C213" s="438"/>
      <c r="D213" s="438"/>
      <c r="E213" s="430"/>
      <c r="F213" s="430"/>
      <c r="G213" s="436" t="s">
        <v>336</v>
      </c>
      <c r="H213" s="87"/>
      <c r="I213" s="125"/>
      <c r="J213" s="437"/>
    </row>
    <row r="214" spans="1:10" ht="14.4">
      <c r="A214" s="266" t="s">
        <v>352</v>
      </c>
      <c r="B214" s="435"/>
      <c r="C214" s="142"/>
      <c r="D214" s="142"/>
      <c r="E214" s="430"/>
      <c r="F214" s="430"/>
      <c r="G214" s="436" t="s">
        <v>336</v>
      </c>
      <c r="H214" s="87"/>
      <c r="I214" s="249"/>
      <c r="J214" s="439"/>
    </row>
    <row r="215" spans="1:10" ht="14.4">
      <c r="A215" s="266" t="s">
        <v>354</v>
      </c>
      <c r="B215" s="435"/>
      <c r="C215" s="142"/>
      <c r="D215" s="142"/>
      <c r="E215" s="430"/>
      <c r="F215" s="430"/>
      <c r="G215" s="436" t="s">
        <v>336</v>
      </c>
      <c r="H215" s="87"/>
      <c r="I215" s="87"/>
      <c r="J215" s="87"/>
    </row>
    <row r="216" spans="1:10" ht="14.4">
      <c r="A216" s="266" t="s">
        <v>355</v>
      </c>
      <c r="B216" s="435"/>
      <c r="C216" s="424"/>
      <c r="D216" s="424"/>
      <c r="E216" s="438"/>
      <c r="F216" s="430"/>
      <c r="G216" s="436" t="s">
        <v>336</v>
      </c>
      <c r="H216" s="87"/>
      <c r="I216" s="87"/>
      <c r="J216" s="87"/>
    </row>
    <row r="217" spans="1:10" ht="14.4">
      <c r="A217" s="266" t="s">
        <v>356</v>
      </c>
      <c r="B217" s="435"/>
      <c r="C217" s="271" t="s">
        <v>32</v>
      </c>
      <c r="D217" s="142" t="s">
        <v>37</v>
      </c>
      <c r="E217" s="271"/>
      <c r="F217" s="430"/>
      <c r="G217" s="436" t="s">
        <v>336</v>
      </c>
      <c r="H217" s="87"/>
      <c r="I217" s="87"/>
      <c r="J217" s="87"/>
    </row>
    <row r="218" spans="1:10" ht="14.4">
      <c r="A218" s="266" t="s">
        <v>357</v>
      </c>
      <c r="B218" s="435"/>
      <c r="C218" s="271" t="s">
        <v>32</v>
      </c>
      <c r="D218" s="142" t="s">
        <v>37</v>
      </c>
      <c r="E218" s="271"/>
      <c r="F218" s="430"/>
      <c r="G218" s="436" t="s">
        <v>336</v>
      </c>
      <c r="H218" s="87"/>
      <c r="I218" s="87"/>
      <c r="J218" s="87"/>
    </row>
    <row r="219" spans="1:10" s="83" customFormat="1" ht="14.4">
      <c r="A219" s="266" t="s">
        <v>358</v>
      </c>
      <c r="B219" s="435"/>
      <c r="C219" s="112"/>
      <c r="D219" s="142" t="s">
        <v>39</v>
      </c>
      <c r="E219" s="142"/>
      <c r="F219" s="430"/>
      <c r="G219" s="430" t="s">
        <v>336</v>
      </c>
      <c r="H219" s="87"/>
      <c r="I219" s="87"/>
      <c r="J219" s="87"/>
    </row>
    <row r="220" spans="1:10" s="83" customFormat="1" ht="14.4">
      <c r="A220" s="266" t="s">
        <v>359</v>
      </c>
      <c r="B220" s="435"/>
      <c r="C220" s="112"/>
      <c r="D220" s="142" t="s">
        <v>39</v>
      </c>
      <c r="E220" s="440"/>
      <c r="F220" s="430"/>
      <c r="G220" s="430" t="s">
        <v>336</v>
      </c>
      <c r="H220" s="87"/>
      <c r="I220" s="87"/>
      <c r="J220" s="87"/>
    </row>
    <row r="221" spans="1:10" ht="14.4">
      <c r="A221" s="266" t="s">
        <v>360</v>
      </c>
      <c r="B221" s="435"/>
      <c r="C221" s="271"/>
      <c r="D221" s="142"/>
      <c r="E221" s="440"/>
      <c r="F221" s="430"/>
      <c r="G221" s="430" t="s">
        <v>336</v>
      </c>
      <c r="H221" s="87"/>
      <c r="I221" s="87"/>
      <c r="J221" s="87"/>
    </row>
    <row r="222" spans="1:10" ht="14.4">
      <c r="A222" s="266" t="s">
        <v>361</v>
      </c>
      <c r="B222" s="441" t="s">
        <v>336</v>
      </c>
      <c r="C222" s="255" t="s">
        <v>336</v>
      </c>
      <c r="D222" s="255" t="s">
        <v>336</v>
      </c>
      <c r="E222" s="255" t="s">
        <v>336</v>
      </c>
      <c r="F222" s="256" t="s">
        <v>336</v>
      </c>
      <c r="G222" s="256" t="s">
        <v>336</v>
      </c>
      <c r="H222" s="87"/>
      <c r="I222" s="87"/>
      <c r="J222" s="87"/>
    </row>
    <row r="223" spans="1:10" ht="14.4">
      <c r="A223" s="312"/>
      <c r="B223" s="313"/>
      <c r="C223" s="313"/>
      <c r="D223" s="313"/>
      <c r="E223" s="313"/>
      <c r="F223" s="313"/>
      <c r="G223" s="313"/>
      <c r="H223" s="87"/>
      <c r="I223" s="87"/>
      <c r="J223" s="87"/>
    </row>
    <row r="224" spans="1:10" ht="21.75" customHeight="1">
      <c r="A224" s="510" t="s">
        <v>432</v>
      </c>
      <c r="B224" s="510"/>
      <c r="C224" s="510"/>
      <c r="D224" s="510"/>
      <c r="E224" s="510"/>
      <c r="F224" s="510"/>
      <c r="G224" s="510"/>
      <c r="H224" s="87"/>
      <c r="I224" s="442"/>
      <c r="J224" s="303"/>
    </row>
    <row r="225" spans="1:10" ht="14.4">
      <c r="A225" s="251" t="s">
        <v>336</v>
      </c>
      <c r="B225" s="327" t="s">
        <v>337</v>
      </c>
      <c r="C225" s="327" t="s">
        <v>338</v>
      </c>
      <c r="D225" s="268" t="s">
        <v>339</v>
      </c>
      <c r="E225" s="327" t="s">
        <v>340</v>
      </c>
      <c r="F225" s="327" t="s">
        <v>341</v>
      </c>
      <c r="G225" s="252" t="s">
        <v>342</v>
      </c>
      <c r="H225" s="304"/>
      <c r="I225" s="511" t="s">
        <v>343</v>
      </c>
      <c r="J225" s="512"/>
    </row>
    <row r="226" spans="1:10" ht="14.4">
      <c r="A226" s="269" t="s">
        <v>344</v>
      </c>
      <c r="B226" s="211" t="s">
        <v>336</v>
      </c>
      <c r="C226" s="211" t="s">
        <v>336</v>
      </c>
      <c r="D226" s="211" t="s">
        <v>336</v>
      </c>
      <c r="E226" s="211" t="s">
        <v>336</v>
      </c>
      <c r="F226" s="211" t="s">
        <v>336</v>
      </c>
      <c r="G226" s="212" t="s">
        <v>336</v>
      </c>
      <c r="H226" s="87"/>
      <c r="I226" s="255" t="s">
        <v>32</v>
      </c>
      <c r="J226" s="341" t="s">
        <v>24</v>
      </c>
    </row>
    <row r="227" spans="1:10" ht="15" customHeight="1">
      <c r="A227" s="269" t="s">
        <v>346</v>
      </c>
      <c r="B227" s="255" t="s">
        <v>336</v>
      </c>
      <c r="C227" s="255" t="s">
        <v>336</v>
      </c>
      <c r="D227" s="255" t="s">
        <v>336</v>
      </c>
      <c r="E227" s="255" t="s">
        <v>336</v>
      </c>
      <c r="F227" s="255" t="s">
        <v>336</v>
      </c>
      <c r="G227" s="212" t="s">
        <v>336</v>
      </c>
      <c r="H227" s="87"/>
      <c r="I227" s="255" t="s">
        <v>37</v>
      </c>
      <c r="J227" s="341" t="s">
        <v>24</v>
      </c>
    </row>
    <row r="228" spans="1:10" ht="14.4">
      <c r="A228" s="269" t="s">
        <v>347</v>
      </c>
      <c r="B228" s="255" t="s">
        <v>336</v>
      </c>
      <c r="C228" s="255"/>
      <c r="D228" s="255" t="s">
        <v>336</v>
      </c>
      <c r="E228" s="255" t="s">
        <v>336</v>
      </c>
      <c r="F228" s="255" t="s">
        <v>336</v>
      </c>
      <c r="G228" s="261" t="s">
        <v>336</v>
      </c>
      <c r="H228" s="87"/>
      <c r="I228" s="255"/>
      <c r="J228" s="341"/>
    </row>
    <row r="229" spans="1:10" ht="14.4">
      <c r="A229" s="269" t="s">
        <v>349</v>
      </c>
      <c r="B229" s="255" t="s">
        <v>336</v>
      </c>
      <c r="C229" s="255"/>
      <c r="D229" s="255" t="s">
        <v>336</v>
      </c>
      <c r="E229" s="255" t="s">
        <v>336</v>
      </c>
      <c r="F229" s="255" t="s">
        <v>336</v>
      </c>
      <c r="G229" s="212" t="s">
        <v>336</v>
      </c>
      <c r="H229" s="87"/>
      <c r="I229" s="255"/>
      <c r="J229" s="341"/>
    </row>
    <row r="230" spans="1:10" ht="14.4">
      <c r="A230" s="269" t="s">
        <v>351</v>
      </c>
      <c r="B230" s="142" t="s">
        <v>336</v>
      </c>
      <c r="C230" s="255" t="s">
        <v>336</v>
      </c>
      <c r="D230" s="255" t="s">
        <v>336</v>
      </c>
      <c r="E230" s="255" t="s">
        <v>336</v>
      </c>
      <c r="F230" s="255"/>
      <c r="G230" s="212" t="s">
        <v>336</v>
      </c>
      <c r="H230" s="87"/>
      <c r="I230" s="339"/>
      <c r="J230" s="211" t="s">
        <v>336</v>
      </c>
    </row>
    <row r="231" spans="1:10" ht="14.4">
      <c r="A231" s="269" t="s">
        <v>352</v>
      </c>
      <c r="B231" s="142" t="s">
        <v>336</v>
      </c>
      <c r="C231" s="255" t="s">
        <v>336</v>
      </c>
      <c r="D231" s="284" t="s">
        <v>336</v>
      </c>
      <c r="E231" s="255" t="s">
        <v>336</v>
      </c>
      <c r="F231" s="255"/>
      <c r="G231" s="212" t="s">
        <v>336</v>
      </c>
      <c r="H231" s="87"/>
      <c r="I231" s="339"/>
      <c r="J231" s="211" t="s">
        <v>336</v>
      </c>
    </row>
    <row r="232" spans="1:10" ht="14.4">
      <c r="A232" s="269" t="s">
        <v>354</v>
      </c>
      <c r="B232" s="255" t="s">
        <v>336</v>
      </c>
      <c r="C232" s="255" t="s">
        <v>336</v>
      </c>
      <c r="D232" s="255" t="s">
        <v>336</v>
      </c>
      <c r="E232" s="255" t="s">
        <v>37</v>
      </c>
      <c r="F232" s="255" t="s">
        <v>336</v>
      </c>
      <c r="G232" s="212" t="s">
        <v>336</v>
      </c>
      <c r="H232" s="87"/>
      <c r="I232" s="87"/>
      <c r="J232" s="87"/>
    </row>
    <row r="233" spans="1:10" ht="14.4">
      <c r="A233" s="269" t="s">
        <v>355</v>
      </c>
      <c r="B233" s="255" t="s">
        <v>336</v>
      </c>
      <c r="C233" s="255" t="s">
        <v>336</v>
      </c>
      <c r="D233" s="255" t="s">
        <v>336</v>
      </c>
      <c r="E233" s="344" t="s">
        <v>37</v>
      </c>
      <c r="F233" s="255" t="s">
        <v>336</v>
      </c>
      <c r="G233" s="212" t="s">
        <v>336</v>
      </c>
      <c r="H233" s="87"/>
      <c r="I233" s="87"/>
      <c r="J233" s="87"/>
    </row>
    <row r="234" spans="1:10" ht="14.4">
      <c r="A234" s="269" t="s">
        <v>356</v>
      </c>
      <c r="B234" s="255" t="s">
        <v>32</v>
      </c>
      <c r="C234" s="255" t="s">
        <v>336</v>
      </c>
      <c r="D234" s="426"/>
      <c r="E234" s="207"/>
      <c r="F234" s="348" t="s">
        <v>336</v>
      </c>
      <c r="G234" s="212" t="s">
        <v>336</v>
      </c>
      <c r="H234" s="87"/>
      <c r="I234" s="87"/>
      <c r="J234" s="87"/>
    </row>
    <row r="235" spans="1:10" ht="14.4">
      <c r="A235" s="269" t="s">
        <v>357</v>
      </c>
      <c r="B235" s="255" t="s">
        <v>433</v>
      </c>
      <c r="C235" s="255" t="s">
        <v>336</v>
      </c>
      <c r="D235" s="426"/>
      <c r="E235" s="207"/>
      <c r="F235" s="348" t="s">
        <v>336</v>
      </c>
      <c r="G235" s="212" t="s">
        <v>336</v>
      </c>
      <c r="H235" s="87"/>
      <c r="I235" s="87"/>
      <c r="J235" s="87"/>
    </row>
    <row r="236" spans="1:10" ht="14.4">
      <c r="A236" s="269" t="s">
        <v>358</v>
      </c>
      <c r="B236" s="255" t="s">
        <v>336</v>
      </c>
      <c r="C236" s="255" t="s">
        <v>336</v>
      </c>
      <c r="D236" s="342" t="s">
        <v>336</v>
      </c>
      <c r="E236" s="306" t="s">
        <v>336</v>
      </c>
      <c r="F236" s="348" t="s">
        <v>336</v>
      </c>
      <c r="G236" s="212" t="s">
        <v>336</v>
      </c>
      <c r="H236" s="87"/>
      <c r="I236" s="87"/>
      <c r="J236" s="87"/>
    </row>
    <row r="237" spans="1:10" ht="14.4">
      <c r="A237" s="266" t="s">
        <v>359</v>
      </c>
      <c r="B237" s="256" t="s">
        <v>336</v>
      </c>
      <c r="C237" s="256" t="s">
        <v>336</v>
      </c>
      <c r="D237" s="256" t="s">
        <v>336</v>
      </c>
      <c r="E237" s="256" t="s">
        <v>336</v>
      </c>
      <c r="F237" s="256" t="s">
        <v>336</v>
      </c>
      <c r="G237" s="212" t="s">
        <v>336</v>
      </c>
      <c r="H237" s="87"/>
      <c r="I237" s="87"/>
      <c r="J237" s="87"/>
    </row>
    <row r="238" spans="1:10" s="83" customFormat="1" ht="14.4">
      <c r="A238" s="266" t="s">
        <v>360</v>
      </c>
      <c r="B238" s="212" t="s">
        <v>336</v>
      </c>
      <c r="C238" s="212" t="s">
        <v>336</v>
      </c>
      <c r="D238" s="212" t="s">
        <v>336</v>
      </c>
      <c r="E238" s="212" t="s">
        <v>336</v>
      </c>
      <c r="F238" s="212" t="s">
        <v>336</v>
      </c>
      <c r="G238" s="212" t="s">
        <v>336</v>
      </c>
      <c r="H238" s="87"/>
      <c r="I238" s="87"/>
      <c r="J238" s="87"/>
    </row>
    <row r="239" spans="1:10" ht="14.4">
      <c r="A239" s="266" t="s">
        <v>361</v>
      </c>
      <c r="B239" s="443" t="s">
        <v>336</v>
      </c>
      <c r="C239" s="150" t="s">
        <v>336</v>
      </c>
      <c r="D239" s="150" t="s">
        <v>336</v>
      </c>
      <c r="E239" s="150" t="s">
        <v>336</v>
      </c>
      <c r="F239" s="150" t="s">
        <v>336</v>
      </c>
      <c r="G239" s="150" t="s">
        <v>336</v>
      </c>
      <c r="H239" s="87"/>
      <c r="I239" s="87"/>
      <c r="J239" s="87"/>
    </row>
    <row r="240" spans="1:10" ht="14.4">
      <c r="A240" s="312"/>
      <c r="B240" s="313"/>
      <c r="C240" s="313"/>
      <c r="D240" s="313"/>
      <c r="E240" s="313"/>
      <c r="F240" s="313"/>
      <c r="G240" s="313"/>
      <c r="H240" s="87"/>
      <c r="I240" s="87"/>
      <c r="J240" s="87"/>
    </row>
    <row r="241" spans="1:11" ht="21" customHeight="1">
      <c r="A241" s="510" t="s">
        <v>434</v>
      </c>
      <c r="B241" s="510"/>
      <c r="C241" s="510"/>
      <c r="D241" s="510"/>
      <c r="E241" s="510"/>
      <c r="F241" s="510"/>
      <c r="G241" s="510"/>
      <c r="H241" s="87"/>
      <c r="I241" s="442"/>
      <c r="J241" s="303"/>
    </row>
    <row r="242" spans="1:11" ht="15" customHeight="1">
      <c r="A242" s="444" t="s">
        <v>336</v>
      </c>
      <c r="B242" s="283" t="s">
        <v>337</v>
      </c>
      <c r="C242" s="283" t="s">
        <v>338</v>
      </c>
      <c r="D242" s="284" t="s">
        <v>339</v>
      </c>
      <c r="E242" s="283" t="s">
        <v>340</v>
      </c>
      <c r="F242" s="283" t="s">
        <v>341</v>
      </c>
      <c r="G242" s="283" t="s">
        <v>342</v>
      </c>
      <c r="H242" s="304"/>
      <c r="I242" s="513" t="s">
        <v>343</v>
      </c>
      <c r="J242" s="514"/>
    </row>
    <row r="243" spans="1:11" ht="14.4">
      <c r="A243" s="283" t="s">
        <v>344</v>
      </c>
      <c r="B243" s="255" t="s">
        <v>336</v>
      </c>
      <c r="C243" s="271"/>
      <c r="D243" s="255"/>
      <c r="E243" s="271" t="s">
        <v>40</v>
      </c>
      <c r="F243" s="271"/>
      <c r="G243" s="255" t="s">
        <v>336</v>
      </c>
      <c r="H243" s="87"/>
      <c r="I243" s="295" t="s">
        <v>32</v>
      </c>
      <c r="J243" s="307" t="s">
        <v>435</v>
      </c>
    </row>
    <row r="244" spans="1:11" ht="14.4">
      <c r="A244" s="283" t="s">
        <v>346</v>
      </c>
      <c r="B244" s="255" t="s">
        <v>336</v>
      </c>
      <c r="C244" s="271"/>
      <c r="D244" s="255"/>
      <c r="E244" s="271" t="s">
        <v>40</v>
      </c>
      <c r="F244" s="271"/>
      <c r="G244" s="255" t="s">
        <v>336</v>
      </c>
      <c r="H244" s="87"/>
      <c r="I244" s="295" t="s">
        <v>37</v>
      </c>
      <c r="J244" s="212" t="s">
        <v>435</v>
      </c>
    </row>
    <row r="245" spans="1:11" ht="15.75" customHeight="1">
      <c r="A245" s="283" t="s">
        <v>347</v>
      </c>
      <c r="B245" s="255" t="s">
        <v>336</v>
      </c>
      <c r="C245" s="255" t="s">
        <v>336</v>
      </c>
      <c r="D245" s="255"/>
      <c r="E245" s="271" t="s">
        <v>54</v>
      </c>
      <c r="F245" s="271"/>
      <c r="G245" s="255" t="s">
        <v>336</v>
      </c>
      <c r="H245" s="87"/>
      <c r="I245" s="295" t="s">
        <v>39</v>
      </c>
      <c r="J245" s="212" t="s">
        <v>435</v>
      </c>
    </row>
    <row r="246" spans="1:11" ht="14.4">
      <c r="A246" s="283" t="s">
        <v>349</v>
      </c>
      <c r="B246" s="255" t="s">
        <v>336</v>
      </c>
      <c r="C246" s="255" t="s">
        <v>336</v>
      </c>
      <c r="D246" s="255"/>
      <c r="E246" s="271" t="s">
        <v>54</v>
      </c>
      <c r="F246" s="271"/>
      <c r="G246" s="255" t="s">
        <v>336</v>
      </c>
      <c r="H246" s="87"/>
      <c r="I246" s="295" t="s">
        <v>40</v>
      </c>
      <c r="J246" s="212" t="s">
        <v>436</v>
      </c>
    </row>
    <row r="247" spans="1:11" ht="14.4">
      <c r="A247" s="283" t="s">
        <v>351</v>
      </c>
      <c r="B247" s="255" t="s">
        <v>37</v>
      </c>
      <c r="C247" s="271"/>
      <c r="D247" s="255"/>
      <c r="E247" s="271"/>
      <c r="F247" s="255"/>
      <c r="G247" s="255" t="s">
        <v>336</v>
      </c>
      <c r="H247" s="87"/>
      <c r="I247" s="295" t="s">
        <v>54</v>
      </c>
      <c r="J247" s="212" t="s">
        <v>436</v>
      </c>
    </row>
    <row r="248" spans="1:11" ht="14.4">
      <c r="A248" s="283" t="s">
        <v>352</v>
      </c>
      <c r="B248" s="255" t="s">
        <v>37</v>
      </c>
      <c r="C248" s="271"/>
      <c r="D248" s="255"/>
      <c r="E248" s="271"/>
      <c r="F248" s="284"/>
      <c r="G248" s="255" t="s">
        <v>336</v>
      </c>
      <c r="H248" s="87"/>
      <c r="I248" s="87"/>
      <c r="J248" s="87"/>
      <c r="K248" s="85"/>
    </row>
    <row r="249" spans="1:11" ht="14.4">
      <c r="A249" s="283" t="s">
        <v>354</v>
      </c>
      <c r="B249" s="255"/>
      <c r="C249" s="255"/>
      <c r="D249" s="255"/>
      <c r="E249" s="255"/>
      <c r="F249" s="255"/>
      <c r="G249" s="255" t="s">
        <v>336</v>
      </c>
      <c r="H249" s="87"/>
      <c r="I249" s="87"/>
      <c r="J249" s="87"/>
    </row>
    <row r="250" spans="1:11" ht="14.4">
      <c r="A250" s="283" t="s">
        <v>355</v>
      </c>
      <c r="B250" s="255"/>
      <c r="C250" s="255"/>
      <c r="D250" s="255"/>
      <c r="E250" s="255"/>
      <c r="F250" s="255"/>
      <c r="G250" s="255" t="s">
        <v>336</v>
      </c>
      <c r="H250" s="87"/>
      <c r="I250" s="87"/>
      <c r="J250" s="87"/>
    </row>
    <row r="251" spans="1:11" ht="14.4">
      <c r="A251" s="283" t="s">
        <v>356</v>
      </c>
      <c r="B251" s="255"/>
      <c r="C251" s="271"/>
      <c r="D251" s="255" t="s">
        <v>32</v>
      </c>
      <c r="E251" s="255"/>
      <c r="F251" s="255" t="s">
        <v>39</v>
      </c>
      <c r="G251" s="255" t="s">
        <v>336</v>
      </c>
      <c r="H251" s="87"/>
      <c r="I251" s="87"/>
      <c r="J251" s="87"/>
    </row>
    <row r="252" spans="1:11" ht="14.4">
      <c r="A252" s="283" t="s">
        <v>357</v>
      </c>
      <c r="B252" s="255"/>
      <c r="C252" s="271"/>
      <c r="D252" s="255" t="s">
        <v>32</v>
      </c>
      <c r="E252" s="255"/>
      <c r="F252" s="255" t="s">
        <v>39</v>
      </c>
      <c r="G252" s="255" t="s">
        <v>336</v>
      </c>
      <c r="H252" s="87"/>
      <c r="I252" s="87"/>
      <c r="J252" s="87"/>
    </row>
    <row r="253" spans="1:11" ht="14.4">
      <c r="A253" s="283" t="s">
        <v>358</v>
      </c>
      <c r="B253" s="255"/>
      <c r="C253" s="255"/>
      <c r="D253" s="255"/>
      <c r="E253" s="255"/>
      <c r="F253" s="255"/>
      <c r="G253" s="255" t="s">
        <v>336</v>
      </c>
      <c r="H253" s="87"/>
      <c r="I253" s="87"/>
      <c r="J253" s="87"/>
    </row>
    <row r="254" spans="1:11" ht="14.4">
      <c r="A254" s="283" t="s">
        <v>359</v>
      </c>
      <c r="B254" s="255"/>
      <c r="C254" s="255" t="s">
        <v>336</v>
      </c>
      <c r="D254" s="255" t="s">
        <v>336</v>
      </c>
      <c r="E254" s="255" t="s">
        <v>336</v>
      </c>
      <c r="F254" s="255" t="s">
        <v>336</v>
      </c>
      <c r="G254" s="255" t="s">
        <v>336</v>
      </c>
      <c r="H254" s="87"/>
      <c r="I254" s="87"/>
      <c r="J254" s="87"/>
    </row>
    <row r="255" spans="1:11" ht="14.4">
      <c r="A255" s="283" t="s">
        <v>360</v>
      </c>
      <c r="B255" s="255"/>
      <c r="C255" s="255" t="s">
        <v>336</v>
      </c>
      <c r="D255" s="271"/>
      <c r="E255" s="255" t="s">
        <v>336</v>
      </c>
      <c r="F255" s="255" t="s">
        <v>336</v>
      </c>
      <c r="G255" s="255" t="s">
        <v>336</v>
      </c>
      <c r="H255" s="87"/>
      <c r="I255" s="87"/>
      <c r="J255" s="87"/>
    </row>
    <row r="256" spans="1:11" ht="14.4">
      <c r="A256" s="283" t="s">
        <v>361</v>
      </c>
      <c r="B256" s="255"/>
      <c r="C256" s="255" t="s">
        <v>336</v>
      </c>
      <c r="D256" s="271"/>
      <c r="E256" s="255" t="s">
        <v>336</v>
      </c>
      <c r="F256" s="255" t="s">
        <v>336</v>
      </c>
      <c r="G256" s="255" t="s">
        <v>336</v>
      </c>
      <c r="H256" s="87"/>
      <c r="I256" s="87"/>
      <c r="J256" s="87"/>
    </row>
    <row r="257" spans="1:10" ht="14.4">
      <c r="A257" s="312"/>
      <c r="B257" s="313"/>
      <c r="C257" s="313"/>
      <c r="D257" s="249"/>
      <c r="E257" s="313"/>
      <c r="F257" s="313"/>
      <c r="G257" s="313"/>
      <c r="H257" s="87"/>
      <c r="I257" s="87"/>
      <c r="J257" s="87"/>
    </row>
    <row r="258" spans="1:10" ht="21">
      <c r="A258" s="518" t="s">
        <v>437</v>
      </c>
      <c r="B258" s="518"/>
      <c r="C258" s="518"/>
      <c r="D258" s="518"/>
      <c r="E258" s="518"/>
      <c r="F258" s="518"/>
      <c r="G258" s="518"/>
      <c r="H258" s="301"/>
      <c r="I258" s="442"/>
      <c r="J258" s="325"/>
    </row>
    <row r="259" spans="1:10" ht="15" customHeight="1">
      <c r="A259" s="445" t="s">
        <v>336</v>
      </c>
      <c r="B259" s="322" t="s">
        <v>337</v>
      </c>
      <c r="C259" s="322" t="s">
        <v>338</v>
      </c>
      <c r="D259" s="446" t="s">
        <v>339</v>
      </c>
      <c r="E259" s="322" t="s">
        <v>340</v>
      </c>
      <c r="F259" s="322" t="s">
        <v>341</v>
      </c>
      <c r="G259" s="322" t="s">
        <v>342</v>
      </c>
      <c r="H259" s="304"/>
      <c r="I259" s="513" t="s">
        <v>343</v>
      </c>
      <c r="J259" s="514"/>
    </row>
    <row r="260" spans="1:10" ht="14.4">
      <c r="A260" s="322" t="s">
        <v>344</v>
      </c>
      <c r="B260" s="207"/>
      <c r="C260" s="207"/>
      <c r="D260" s="207"/>
      <c r="E260" s="207"/>
      <c r="F260" s="306" t="s">
        <v>336</v>
      </c>
      <c r="G260" s="306" t="s">
        <v>336</v>
      </c>
      <c r="H260" s="87"/>
      <c r="I260" s="447" t="s">
        <v>32</v>
      </c>
      <c r="J260" s="216" t="s">
        <v>438</v>
      </c>
    </row>
    <row r="261" spans="1:10" ht="14.4">
      <c r="A261" s="322" t="s">
        <v>346</v>
      </c>
      <c r="B261" s="448" t="s">
        <v>39</v>
      </c>
      <c r="C261" s="207"/>
      <c r="D261" s="207"/>
      <c r="E261" s="207"/>
      <c r="F261" s="306" t="s">
        <v>336</v>
      </c>
      <c r="G261" s="306" t="s">
        <v>336</v>
      </c>
      <c r="H261" s="87"/>
      <c r="I261" s="361" t="s">
        <v>37</v>
      </c>
      <c r="J261" s="449" t="s">
        <v>439</v>
      </c>
    </row>
    <row r="262" spans="1:10" ht="14.4">
      <c r="A262" s="322" t="s">
        <v>347</v>
      </c>
      <c r="B262" s="448" t="s">
        <v>39</v>
      </c>
      <c r="C262" s="306"/>
      <c r="D262" s="448" t="s">
        <v>39</v>
      </c>
      <c r="E262" s="306"/>
      <c r="F262" s="306"/>
      <c r="G262" s="306" t="s">
        <v>336</v>
      </c>
      <c r="H262" s="87"/>
      <c r="I262" s="447" t="s">
        <v>39</v>
      </c>
      <c r="J262" s="259" t="s">
        <v>440</v>
      </c>
    </row>
    <row r="263" spans="1:10" ht="14.4">
      <c r="A263" s="322" t="s">
        <v>349</v>
      </c>
      <c r="B263" s="448" t="s">
        <v>39</v>
      </c>
      <c r="C263" s="306"/>
      <c r="D263" s="448" t="s">
        <v>39</v>
      </c>
      <c r="E263" s="306"/>
      <c r="F263" s="306"/>
      <c r="G263" s="306" t="s">
        <v>336</v>
      </c>
      <c r="H263" s="87"/>
      <c r="I263" s="447" t="s">
        <v>40</v>
      </c>
      <c r="J263" s="259" t="s">
        <v>441</v>
      </c>
    </row>
    <row r="264" spans="1:10" ht="14.4">
      <c r="A264" s="322" t="s">
        <v>351</v>
      </c>
      <c r="B264" s="306" t="s">
        <v>336</v>
      </c>
      <c r="C264" s="207"/>
      <c r="D264" s="361" t="s">
        <v>37</v>
      </c>
      <c r="E264" s="207"/>
      <c r="F264" s="361" t="s">
        <v>37</v>
      </c>
      <c r="G264" s="306" t="s">
        <v>336</v>
      </c>
      <c r="H264" s="87"/>
      <c r="I264" s="450" t="s">
        <v>54</v>
      </c>
      <c r="J264" s="449" t="s">
        <v>440</v>
      </c>
    </row>
    <row r="265" spans="1:10" ht="14.4">
      <c r="A265" s="322" t="s">
        <v>352</v>
      </c>
      <c r="B265" s="306" t="s">
        <v>336</v>
      </c>
      <c r="C265" s="207"/>
      <c r="D265" s="361" t="s">
        <v>37</v>
      </c>
      <c r="E265" s="207"/>
      <c r="F265" s="361" t="s">
        <v>37</v>
      </c>
      <c r="G265" s="306" t="s">
        <v>336</v>
      </c>
      <c r="H265" s="87"/>
      <c r="I265" s="87"/>
      <c r="J265" s="87"/>
    </row>
    <row r="266" spans="1:10" ht="14.4">
      <c r="A266" s="322" t="s">
        <v>354</v>
      </c>
      <c r="B266" s="249"/>
      <c r="C266" s="306"/>
      <c r="D266" s="448" t="s">
        <v>32</v>
      </c>
      <c r="E266" s="306" t="s">
        <v>336</v>
      </c>
      <c r="F266" s="361" t="s">
        <v>37</v>
      </c>
      <c r="G266" s="306" t="s">
        <v>336</v>
      </c>
      <c r="H266" s="87"/>
      <c r="I266" s="87"/>
      <c r="J266" s="87"/>
    </row>
    <row r="267" spans="1:10" ht="14.4">
      <c r="A267" s="322" t="s">
        <v>355</v>
      </c>
      <c r="B267" s="306" t="s">
        <v>336</v>
      </c>
      <c r="C267" s="306" t="s">
        <v>336</v>
      </c>
      <c r="D267" s="207"/>
      <c r="E267" s="448" t="s">
        <v>40</v>
      </c>
      <c r="F267" s="451" t="s">
        <v>54</v>
      </c>
      <c r="G267" s="306" t="s">
        <v>336</v>
      </c>
      <c r="H267" s="87"/>
      <c r="I267" s="87"/>
      <c r="J267" s="87"/>
    </row>
    <row r="268" spans="1:10" ht="14.4">
      <c r="A268" s="322" t="s">
        <v>356</v>
      </c>
      <c r="B268" s="207"/>
      <c r="C268" s="448" t="s">
        <v>40</v>
      </c>
      <c r="D268" s="451" t="s">
        <v>54</v>
      </c>
      <c r="E268" s="448" t="s">
        <v>40</v>
      </c>
      <c r="F268" s="451" t="s">
        <v>54</v>
      </c>
      <c r="G268" s="306" t="s">
        <v>336</v>
      </c>
      <c r="H268" s="87"/>
      <c r="I268" s="87"/>
      <c r="J268" s="313"/>
    </row>
    <row r="269" spans="1:10" ht="14.4">
      <c r="A269" s="322" t="s">
        <v>357</v>
      </c>
      <c r="B269" s="207"/>
      <c r="C269" s="448" t="s">
        <v>40</v>
      </c>
      <c r="D269" s="451" t="s">
        <v>54</v>
      </c>
      <c r="E269" s="448" t="s">
        <v>40</v>
      </c>
      <c r="F269" s="451" t="s">
        <v>54</v>
      </c>
      <c r="G269" s="306" t="s">
        <v>336</v>
      </c>
      <c r="H269" s="87"/>
      <c r="I269" s="87"/>
      <c r="J269" s="87"/>
    </row>
    <row r="270" spans="1:10" ht="14.4">
      <c r="A270" s="322" t="s">
        <v>358</v>
      </c>
      <c r="B270" s="306"/>
      <c r="C270" s="448" t="s">
        <v>32</v>
      </c>
      <c r="D270" s="306"/>
      <c r="E270" s="448" t="s">
        <v>32</v>
      </c>
      <c r="F270" s="306" t="s">
        <v>336</v>
      </c>
      <c r="G270" s="446" t="s">
        <v>336</v>
      </c>
      <c r="H270" s="87"/>
      <c r="I270" s="87"/>
      <c r="J270" s="87"/>
    </row>
    <row r="271" spans="1:10" ht="14.4">
      <c r="A271" s="322" t="s">
        <v>359</v>
      </c>
      <c r="B271" s="306" t="s">
        <v>336</v>
      </c>
      <c r="C271" s="448" t="s">
        <v>32</v>
      </c>
      <c r="D271" s="306" t="s">
        <v>336</v>
      </c>
      <c r="E271" s="448" t="s">
        <v>32</v>
      </c>
      <c r="F271" s="306" t="s">
        <v>336</v>
      </c>
      <c r="G271" s="306" t="s">
        <v>336</v>
      </c>
      <c r="H271" s="87"/>
      <c r="I271" s="87"/>
      <c r="J271" s="87"/>
    </row>
    <row r="272" spans="1:10" ht="14.4">
      <c r="A272" s="322" t="s">
        <v>360</v>
      </c>
      <c r="B272" s="306" t="s">
        <v>336</v>
      </c>
      <c r="C272" s="306" t="s">
        <v>336</v>
      </c>
      <c r="D272" s="306" t="s">
        <v>336</v>
      </c>
      <c r="E272" s="306" t="s">
        <v>336</v>
      </c>
      <c r="F272" s="306" t="s">
        <v>336</v>
      </c>
      <c r="G272" s="306" t="s">
        <v>336</v>
      </c>
      <c r="H272" s="87"/>
      <c r="I272" s="87"/>
      <c r="J272" s="87"/>
    </row>
    <row r="273" spans="1:10" ht="14.4">
      <c r="A273" s="322" t="s">
        <v>361</v>
      </c>
      <c r="B273" s="306" t="s">
        <v>336</v>
      </c>
      <c r="C273" s="306" t="s">
        <v>336</v>
      </c>
      <c r="D273" s="306" t="s">
        <v>336</v>
      </c>
      <c r="E273" s="306" t="s">
        <v>336</v>
      </c>
      <c r="F273" s="306" t="s">
        <v>336</v>
      </c>
      <c r="G273" s="306" t="s">
        <v>336</v>
      </c>
      <c r="H273" s="87"/>
      <c r="I273" s="87"/>
      <c r="J273" s="87"/>
    </row>
    <row r="274" spans="1:10" ht="14.4">
      <c r="A274" s="312"/>
      <c r="B274" s="313"/>
      <c r="C274" s="313"/>
      <c r="D274" s="313"/>
      <c r="E274" s="313"/>
      <c r="F274" s="313"/>
      <c r="G274" s="313"/>
      <c r="H274" s="87"/>
      <c r="I274" s="87"/>
      <c r="J274" s="87"/>
    </row>
    <row r="275" spans="1:10" ht="21" customHeight="1">
      <c r="A275" s="510" t="s">
        <v>442</v>
      </c>
      <c r="B275" s="510"/>
      <c r="C275" s="510"/>
      <c r="D275" s="510"/>
      <c r="E275" s="510"/>
      <c r="F275" s="510"/>
      <c r="G275" s="510"/>
      <c r="H275" s="301"/>
      <c r="I275" s="452"/>
      <c r="J275" s="303"/>
    </row>
    <row r="276" spans="1:10" ht="14.4">
      <c r="A276" s="251" t="s">
        <v>336</v>
      </c>
      <c r="B276" s="327" t="s">
        <v>337</v>
      </c>
      <c r="C276" s="327" t="s">
        <v>338</v>
      </c>
      <c r="D276" s="268" t="s">
        <v>339</v>
      </c>
      <c r="E276" s="327" t="s">
        <v>340</v>
      </c>
      <c r="F276" s="327" t="s">
        <v>341</v>
      </c>
      <c r="G276" s="327" t="s">
        <v>342</v>
      </c>
      <c r="H276" s="304"/>
      <c r="I276" s="511" t="s">
        <v>343</v>
      </c>
      <c r="J276" s="512"/>
    </row>
    <row r="277" spans="1:10" ht="14.4">
      <c r="A277" s="269" t="s">
        <v>344</v>
      </c>
      <c r="B277" s="255" t="s">
        <v>336</v>
      </c>
      <c r="C277" s="255" t="s">
        <v>336</v>
      </c>
      <c r="D277" s="255" t="s">
        <v>336</v>
      </c>
      <c r="E277" s="255" t="s">
        <v>336</v>
      </c>
      <c r="F277" s="255" t="s">
        <v>336</v>
      </c>
      <c r="G277" s="255" t="s">
        <v>336</v>
      </c>
      <c r="H277" s="87"/>
      <c r="I277" s="128" t="s">
        <v>32</v>
      </c>
      <c r="J277" s="211" t="s">
        <v>443</v>
      </c>
    </row>
    <row r="278" spans="1:10" ht="15" customHeight="1">
      <c r="A278" s="269" t="s">
        <v>346</v>
      </c>
      <c r="B278" s="255" t="s">
        <v>336</v>
      </c>
      <c r="C278" s="255" t="s">
        <v>336</v>
      </c>
      <c r="D278" s="255" t="s">
        <v>336</v>
      </c>
      <c r="E278" s="255" t="s">
        <v>336</v>
      </c>
      <c r="F278" s="255" t="s">
        <v>336</v>
      </c>
      <c r="G278" s="255" t="s">
        <v>336</v>
      </c>
      <c r="H278" s="87"/>
      <c r="I278" s="128"/>
      <c r="J278" s="211"/>
    </row>
    <row r="279" spans="1:10" ht="14.4">
      <c r="A279" s="269" t="s">
        <v>347</v>
      </c>
      <c r="B279" s="255" t="s">
        <v>336</v>
      </c>
      <c r="C279" s="255" t="s">
        <v>336</v>
      </c>
      <c r="D279" s="255" t="s">
        <v>336</v>
      </c>
      <c r="E279" s="255" t="s">
        <v>336</v>
      </c>
      <c r="F279" s="255" t="s">
        <v>336</v>
      </c>
      <c r="G279" s="255" t="s">
        <v>32</v>
      </c>
      <c r="H279" s="87"/>
      <c r="I279" s="453"/>
      <c r="J279" s="87"/>
    </row>
    <row r="280" spans="1:10" ht="14.4">
      <c r="A280" s="269" t="s">
        <v>349</v>
      </c>
      <c r="B280" s="255" t="s">
        <v>336</v>
      </c>
      <c r="C280" s="255" t="s">
        <v>336</v>
      </c>
      <c r="D280" s="255" t="s">
        <v>336</v>
      </c>
      <c r="E280" s="255" t="s">
        <v>336</v>
      </c>
      <c r="F280" s="255" t="s">
        <v>336</v>
      </c>
      <c r="G280" s="255" t="s">
        <v>32</v>
      </c>
      <c r="H280" s="87"/>
      <c r="I280" s="87"/>
      <c r="J280" s="87"/>
    </row>
    <row r="281" spans="1:10" ht="14.4">
      <c r="A281" s="269" t="s">
        <v>351</v>
      </c>
      <c r="B281" s="255" t="s">
        <v>336</v>
      </c>
      <c r="C281" s="255" t="s">
        <v>336</v>
      </c>
      <c r="D281" s="255" t="s">
        <v>336</v>
      </c>
      <c r="E281" s="255"/>
      <c r="F281" s="255" t="s">
        <v>336</v>
      </c>
      <c r="G281" s="255" t="s">
        <v>32</v>
      </c>
      <c r="H281" s="87"/>
      <c r="I281" s="454" t="s">
        <v>444</v>
      </c>
      <c r="J281" s="87"/>
    </row>
    <row r="282" spans="1:10" ht="14.4">
      <c r="A282" s="269" t="s">
        <v>352</v>
      </c>
      <c r="B282" s="255" t="s">
        <v>336</v>
      </c>
      <c r="C282" s="255" t="s">
        <v>336</v>
      </c>
      <c r="D282" s="255" t="s">
        <v>336</v>
      </c>
      <c r="E282" s="255"/>
      <c r="F282" s="255" t="s">
        <v>336</v>
      </c>
      <c r="G282" s="255" t="s">
        <v>32</v>
      </c>
      <c r="H282" s="87"/>
      <c r="I282" s="87"/>
      <c r="J282" s="87"/>
    </row>
    <row r="283" spans="1:10" ht="14.4">
      <c r="A283" s="269" t="s">
        <v>354</v>
      </c>
      <c r="B283" s="255" t="s">
        <v>336</v>
      </c>
      <c r="C283" s="255" t="s">
        <v>336</v>
      </c>
      <c r="D283" s="255" t="s">
        <v>336</v>
      </c>
      <c r="E283" s="255"/>
      <c r="F283" s="255" t="s">
        <v>336</v>
      </c>
      <c r="G283" s="255" t="s">
        <v>336</v>
      </c>
      <c r="H283" s="87"/>
      <c r="I283" s="87"/>
      <c r="J283" s="87"/>
    </row>
    <row r="284" spans="1:10" ht="14.4">
      <c r="A284" s="269" t="s">
        <v>355</v>
      </c>
      <c r="B284" s="255" t="s">
        <v>336</v>
      </c>
      <c r="C284" s="255" t="s">
        <v>336</v>
      </c>
      <c r="D284" s="255" t="s">
        <v>336</v>
      </c>
      <c r="E284" s="255"/>
      <c r="F284" s="255" t="s">
        <v>336</v>
      </c>
      <c r="G284" s="255" t="s">
        <v>336</v>
      </c>
      <c r="H284" s="87"/>
      <c r="I284" s="87"/>
      <c r="J284" s="87"/>
    </row>
    <row r="285" spans="1:10" ht="14.4">
      <c r="A285" s="269" t="s">
        <v>356</v>
      </c>
      <c r="B285" s="255" t="s">
        <v>336</v>
      </c>
      <c r="C285" s="255" t="s">
        <v>336</v>
      </c>
      <c r="D285" s="255" t="s">
        <v>336</v>
      </c>
      <c r="E285" s="255"/>
      <c r="F285" s="255" t="s">
        <v>336</v>
      </c>
      <c r="G285" s="255" t="s">
        <v>336</v>
      </c>
      <c r="H285" s="87"/>
      <c r="I285" s="87"/>
      <c r="J285" s="87"/>
    </row>
    <row r="286" spans="1:10" ht="14.4">
      <c r="A286" s="269" t="s">
        <v>357</v>
      </c>
      <c r="B286" s="255" t="s">
        <v>336</v>
      </c>
      <c r="C286" s="255" t="s">
        <v>336</v>
      </c>
      <c r="D286" s="255" t="s">
        <v>336</v>
      </c>
      <c r="E286" s="255"/>
      <c r="F286" s="255" t="s">
        <v>336</v>
      </c>
      <c r="G286" s="255" t="s">
        <v>336</v>
      </c>
      <c r="H286" s="87"/>
      <c r="I286" s="87"/>
      <c r="J286" s="87"/>
    </row>
    <row r="287" spans="1:10" ht="14.4">
      <c r="A287" s="269" t="s">
        <v>358</v>
      </c>
      <c r="B287" s="255" t="s">
        <v>336</v>
      </c>
      <c r="C287" s="255" t="s">
        <v>336</v>
      </c>
      <c r="D287" s="255" t="s">
        <v>336</v>
      </c>
      <c r="E287" s="255"/>
      <c r="F287" s="255" t="s">
        <v>336</v>
      </c>
      <c r="G287" s="255" t="s">
        <v>336</v>
      </c>
      <c r="H287" s="87"/>
      <c r="I287" s="87"/>
      <c r="J287" s="87"/>
    </row>
    <row r="288" spans="1:10" ht="14.4">
      <c r="A288" s="269" t="s">
        <v>359</v>
      </c>
      <c r="B288" s="255" t="s">
        <v>336</v>
      </c>
      <c r="C288" s="255" t="s">
        <v>336</v>
      </c>
      <c r="D288" s="255" t="s">
        <v>336</v>
      </c>
      <c r="E288" s="255" t="s">
        <v>336</v>
      </c>
      <c r="F288" s="255" t="s">
        <v>336</v>
      </c>
      <c r="G288" s="255" t="s">
        <v>336</v>
      </c>
      <c r="H288" s="87"/>
      <c r="I288" s="87"/>
      <c r="J288" s="87"/>
    </row>
    <row r="289" spans="1:10" ht="14.4">
      <c r="A289" s="266" t="s">
        <v>360</v>
      </c>
      <c r="B289" s="256" t="s">
        <v>336</v>
      </c>
      <c r="C289" s="256" t="s">
        <v>336</v>
      </c>
      <c r="D289" s="256" t="s">
        <v>336</v>
      </c>
      <c r="E289" s="256" t="s">
        <v>336</v>
      </c>
      <c r="F289" s="256" t="s">
        <v>336</v>
      </c>
      <c r="G289" s="256" t="s">
        <v>336</v>
      </c>
      <c r="H289" s="87"/>
      <c r="I289" s="87"/>
      <c r="J289" s="87"/>
    </row>
    <row r="290" spans="1:10" ht="14.4">
      <c r="A290" s="266" t="s">
        <v>361</v>
      </c>
      <c r="B290" s="256" t="s">
        <v>336</v>
      </c>
      <c r="C290" s="256" t="s">
        <v>336</v>
      </c>
      <c r="D290" s="256" t="s">
        <v>336</v>
      </c>
      <c r="E290" s="256" t="s">
        <v>336</v>
      </c>
      <c r="F290" s="256" t="s">
        <v>336</v>
      </c>
      <c r="G290" s="256" t="s">
        <v>336</v>
      </c>
      <c r="H290" s="87"/>
      <c r="I290" s="87"/>
      <c r="J290" s="87"/>
    </row>
    <row r="292" spans="1:10" ht="21" customHeight="1">
      <c r="A292" s="506" t="s">
        <v>701</v>
      </c>
      <c r="B292" s="506"/>
      <c r="C292" s="506"/>
      <c r="D292" s="506"/>
      <c r="E292" s="506"/>
      <c r="F292" s="506"/>
      <c r="G292" s="506"/>
      <c r="H292" s="249"/>
      <c r="I292" s="250">
        <v>51</v>
      </c>
      <c r="J292" s="249"/>
    </row>
    <row r="293" spans="1:10" ht="15" customHeight="1">
      <c r="A293" s="455"/>
      <c r="B293" s="456" t="s">
        <v>337</v>
      </c>
      <c r="C293" s="456" t="s">
        <v>338</v>
      </c>
      <c r="D293" s="457" t="s">
        <v>339</v>
      </c>
      <c r="E293" s="456" t="s">
        <v>340</v>
      </c>
      <c r="F293" s="456" t="s">
        <v>341</v>
      </c>
      <c r="G293" s="456" t="s">
        <v>342</v>
      </c>
      <c r="H293" s="458"/>
      <c r="I293" s="504" t="s">
        <v>343</v>
      </c>
      <c r="J293" s="505"/>
    </row>
    <row r="294" spans="1:10" ht="15" customHeight="1">
      <c r="A294" s="460" t="s">
        <v>344</v>
      </c>
      <c r="B294" s="351"/>
      <c r="C294" s="351"/>
      <c r="D294" s="271"/>
      <c r="E294" s="351"/>
      <c r="F294" s="351"/>
      <c r="G294" s="351"/>
      <c r="H294" s="461"/>
      <c r="I294" s="462" t="s">
        <v>32</v>
      </c>
      <c r="J294" s="463" t="s">
        <v>702</v>
      </c>
    </row>
    <row r="295" spans="1:10" ht="15" customHeight="1">
      <c r="A295" s="460" t="s">
        <v>346</v>
      </c>
      <c r="B295" s="351"/>
      <c r="C295" s="351"/>
      <c r="D295" s="271"/>
      <c r="E295" s="351"/>
      <c r="F295" s="351"/>
      <c r="G295" s="351"/>
      <c r="H295" s="461"/>
      <c r="I295" s="462"/>
      <c r="J295" s="463"/>
    </row>
    <row r="296" spans="1:10" ht="15" customHeight="1">
      <c r="A296" s="460" t="s">
        <v>347</v>
      </c>
      <c r="B296" s="271"/>
      <c r="C296" s="271"/>
      <c r="D296" s="271"/>
      <c r="E296" s="271"/>
      <c r="F296" s="271"/>
      <c r="G296" s="351"/>
      <c r="H296" s="461"/>
      <c r="I296" s="462"/>
      <c r="J296" s="463"/>
    </row>
    <row r="297" spans="1:10" ht="15" customHeight="1">
      <c r="A297" s="460" t="s">
        <v>349</v>
      </c>
      <c r="B297" s="271"/>
      <c r="C297" s="271"/>
      <c r="D297" s="271"/>
      <c r="E297" s="271"/>
      <c r="F297" s="271"/>
      <c r="G297" s="351"/>
      <c r="H297" s="461"/>
      <c r="I297" s="462"/>
      <c r="J297" s="463"/>
    </row>
    <row r="298" spans="1:10" ht="15" customHeight="1">
      <c r="A298" s="460" t="s">
        <v>351</v>
      </c>
      <c r="B298" s="351"/>
      <c r="C298" s="351"/>
      <c r="D298" s="351"/>
      <c r="E298" s="351"/>
      <c r="F298" s="351"/>
      <c r="G298" s="351"/>
      <c r="H298" s="461"/>
      <c r="I298" s="462"/>
      <c r="J298" s="463"/>
    </row>
    <row r="299" spans="1:10" ht="15" customHeight="1">
      <c r="A299" s="460" t="s">
        <v>352</v>
      </c>
      <c r="B299" s="351"/>
      <c r="C299" s="351"/>
      <c r="D299" s="351"/>
      <c r="E299" s="351"/>
      <c r="F299" s="351"/>
      <c r="G299" s="351"/>
      <c r="H299" s="461"/>
      <c r="I299" s="462"/>
      <c r="J299" s="463"/>
    </row>
    <row r="300" spans="1:10" ht="15" customHeight="1">
      <c r="A300" s="460" t="s">
        <v>354</v>
      </c>
      <c r="B300" s="351"/>
      <c r="C300" s="351"/>
      <c r="D300" s="351"/>
      <c r="E300" s="351"/>
      <c r="F300" s="351"/>
      <c r="G300" s="351"/>
      <c r="H300" s="461"/>
      <c r="I300" s="461"/>
      <c r="J300" s="461"/>
    </row>
    <row r="301" spans="1:10" ht="15" customHeight="1">
      <c r="A301" s="460" t="s">
        <v>355</v>
      </c>
      <c r="B301" s="351"/>
      <c r="C301" s="351"/>
      <c r="D301" s="351"/>
      <c r="E301" s="351"/>
      <c r="F301" s="351"/>
      <c r="G301" s="351"/>
      <c r="H301" s="461"/>
      <c r="I301" s="461"/>
      <c r="J301" s="461"/>
    </row>
    <row r="302" spans="1:10" ht="15" customHeight="1">
      <c r="A302" s="460" t="s">
        <v>356</v>
      </c>
      <c r="B302" s="351"/>
      <c r="C302" s="351"/>
      <c r="D302" s="351" t="s">
        <v>32</v>
      </c>
      <c r="E302" s="351"/>
      <c r="F302" s="351" t="s">
        <v>32</v>
      </c>
      <c r="G302" s="351"/>
      <c r="H302" s="461"/>
      <c r="I302" s="461"/>
      <c r="J302" s="461"/>
    </row>
    <row r="303" spans="1:10" ht="15" customHeight="1">
      <c r="A303" s="460" t="s">
        <v>357</v>
      </c>
      <c r="B303" s="351"/>
      <c r="C303" s="351"/>
      <c r="D303" s="351" t="s">
        <v>32</v>
      </c>
      <c r="E303" s="351"/>
      <c r="F303" s="351" t="s">
        <v>32</v>
      </c>
      <c r="G303" s="351"/>
      <c r="H303" s="461"/>
      <c r="I303" s="461"/>
      <c r="J303" s="461"/>
    </row>
    <row r="304" spans="1:10" ht="15" customHeight="1">
      <c r="A304" s="460" t="s">
        <v>358</v>
      </c>
      <c r="B304" s="351"/>
      <c r="C304" s="351"/>
      <c r="D304" s="351"/>
      <c r="E304" s="351"/>
      <c r="F304" s="351"/>
      <c r="G304" s="351"/>
      <c r="H304" s="461"/>
      <c r="I304" s="461"/>
      <c r="J304" s="461"/>
    </row>
    <row r="305" spans="1:10" ht="15" customHeight="1">
      <c r="A305" s="460" t="s">
        <v>359</v>
      </c>
      <c r="B305" s="351"/>
      <c r="C305" s="351"/>
      <c r="D305" s="351"/>
      <c r="E305" s="351"/>
      <c r="F305" s="351"/>
      <c r="G305" s="351"/>
      <c r="H305" s="461"/>
      <c r="I305" s="461"/>
      <c r="J305" s="461"/>
    </row>
    <row r="306" spans="1:10" ht="15" customHeight="1">
      <c r="A306" s="460" t="s">
        <v>360</v>
      </c>
      <c r="B306" s="351"/>
      <c r="C306" s="351"/>
      <c r="D306" s="351"/>
      <c r="E306" s="351"/>
      <c r="F306" s="351"/>
      <c r="G306" s="351"/>
      <c r="H306" s="461"/>
      <c r="I306" s="461"/>
      <c r="J306" s="461"/>
    </row>
    <row r="307" spans="1:10" ht="15" customHeight="1">
      <c r="A307" s="464" t="s">
        <v>361</v>
      </c>
      <c r="B307" s="465"/>
      <c r="C307" s="465"/>
      <c r="D307" s="465"/>
      <c r="E307" s="465"/>
      <c r="F307" s="465"/>
      <c r="G307" s="465"/>
      <c r="H307" s="461"/>
      <c r="I307" s="461"/>
      <c r="J307" s="461"/>
    </row>
    <row r="309" spans="1:10" ht="21" customHeight="1">
      <c r="A309" s="507" t="s">
        <v>703</v>
      </c>
      <c r="B309" s="508"/>
      <c r="C309" s="508"/>
      <c r="D309" s="508"/>
      <c r="E309" s="508"/>
      <c r="F309" s="508"/>
      <c r="G309" s="509"/>
      <c r="H309" s="249"/>
      <c r="I309" s="250">
        <v>36</v>
      </c>
      <c r="J309" s="466" t="s">
        <v>704</v>
      </c>
    </row>
    <row r="310" spans="1:10" ht="15" customHeight="1">
      <c r="A310" s="455"/>
      <c r="B310" s="467" t="s">
        <v>337</v>
      </c>
      <c r="C310" s="467" t="s">
        <v>338</v>
      </c>
      <c r="D310" s="468" t="s">
        <v>339</v>
      </c>
      <c r="E310" s="467" t="s">
        <v>340</v>
      </c>
      <c r="F310" s="467" t="s">
        <v>341</v>
      </c>
      <c r="G310" s="467" t="s">
        <v>342</v>
      </c>
      <c r="H310" s="458"/>
      <c r="I310" s="504" t="s">
        <v>343</v>
      </c>
      <c r="J310" s="505"/>
    </row>
    <row r="311" spans="1:10" ht="15" customHeight="1">
      <c r="A311" s="464" t="s">
        <v>344</v>
      </c>
      <c r="B311" s="469"/>
      <c r="C311" s="469"/>
      <c r="D311" s="469"/>
      <c r="E311" s="469"/>
      <c r="F311" s="469"/>
      <c r="G311" s="469"/>
      <c r="H311" s="461"/>
      <c r="I311" s="462" t="s">
        <v>32</v>
      </c>
      <c r="J311" s="463" t="s">
        <v>480</v>
      </c>
    </row>
    <row r="312" spans="1:10" ht="15" customHeight="1">
      <c r="A312" s="470" t="s">
        <v>346</v>
      </c>
      <c r="B312" s="471"/>
      <c r="C312" s="471"/>
      <c r="D312" s="471"/>
      <c r="E312" s="471"/>
      <c r="F312" s="471"/>
      <c r="G312" s="471"/>
      <c r="H312" s="461"/>
      <c r="I312" s="462" t="s">
        <v>37</v>
      </c>
      <c r="J312" s="463"/>
    </row>
    <row r="313" spans="1:10" ht="15" customHeight="1">
      <c r="A313" s="472" t="s">
        <v>347</v>
      </c>
      <c r="B313" s="351"/>
      <c r="C313" s="271"/>
      <c r="D313" s="351"/>
      <c r="E313" s="271"/>
      <c r="F313" s="351"/>
      <c r="G313" s="351"/>
      <c r="H313" s="461"/>
      <c r="I313" s="462" t="s">
        <v>39</v>
      </c>
      <c r="J313" s="463"/>
    </row>
    <row r="314" spans="1:10" ht="15" customHeight="1">
      <c r="A314" s="472" t="s">
        <v>349</v>
      </c>
      <c r="B314" s="351"/>
      <c r="C314" s="271"/>
      <c r="D314" s="351"/>
      <c r="E314" s="271"/>
      <c r="F314" s="351"/>
      <c r="G314" s="271"/>
      <c r="H314" s="461"/>
      <c r="I314" s="462" t="s">
        <v>40</v>
      </c>
      <c r="J314" s="463"/>
    </row>
    <row r="315" spans="1:10" ht="15" customHeight="1">
      <c r="A315" s="472" t="s">
        <v>351</v>
      </c>
      <c r="B315" s="471"/>
      <c r="C315" s="471"/>
      <c r="D315" s="471"/>
      <c r="E315" s="471"/>
      <c r="F315" s="471"/>
      <c r="G315" s="351"/>
      <c r="H315" s="461"/>
      <c r="I315" s="462" t="s">
        <v>54</v>
      </c>
      <c r="J315" s="463"/>
    </row>
    <row r="316" spans="1:10" ht="15" customHeight="1">
      <c r="A316" s="473" t="s">
        <v>352</v>
      </c>
      <c r="B316" s="271"/>
      <c r="C316" s="351"/>
      <c r="D316" s="351"/>
      <c r="E316" s="351"/>
      <c r="F316" s="351"/>
      <c r="G316" s="474"/>
      <c r="H316" s="461"/>
      <c r="I316" s="462" t="s">
        <v>92</v>
      </c>
      <c r="J316" s="463"/>
    </row>
    <row r="317" spans="1:10" ht="15" customHeight="1">
      <c r="A317" s="473" t="s">
        <v>354</v>
      </c>
      <c r="B317" s="271"/>
      <c r="C317" s="351"/>
      <c r="D317" s="351" t="s">
        <v>32</v>
      </c>
      <c r="E317" s="351"/>
      <c r="F317" s="88"/>
      <c r="G317" s="474"/>
      <c r="H317" s="461"/>
      <c r="I317" s="461"/>
      <c r="J317" s="461"/>
    </row>
    <row r="318" spans="1:10" ht="15" customHeight="1">
      <c r="A318" s="473" t="s">
        <v>355</v>
      </c>
      <c r="B318" s="271"/>
      <c r="C318" s="351"/>
      <c r="D318" s="271"/>
      <c r="E318" s="351"/>
      <c r="F318" s="351"/>
      <c r="G318" s="474"/>
      <c r="H318" s="461"/>
      <c r="I318" s="461"/>
      <c r="J318" s="427"/>
    </row>
    <row r="319" spans="1:10" ht="15" customHeight="1">
      <c r="A319" s="473" t="s">
        <v>356</v>
      </c>
      <c r="B319" s="351"/>
      <c r="C319" s="88"/>
      <c r="D319" s="88"/>
      <c r="E319" s="88"/>
      <c r="F319" s="351"/>
      <c r="G319" s="474"/>
      <c r="H319" s="461"/>
      <c r="I319" s="249"/>
      <c r="J319" s="461"/>
    </row>
    <row r="320" spans="1:10" ht="15" customHeight="1">
      <c r="A320" s="473" t="s">
        <v>357</v>
      </c>
      <c r="B320" s="351"/>
      <c r="C320" s="88"/>
      <c r="D320" s="88"/>
      <c r="E320" s="88"/>
      <c r="F320" s="351"/>
      <c r="G320" s="475"/>
      <c r="H320" s="461"/>
      <c r="I320" s="249"/>
      <c r="J320" s="461"/>
    </row>
    <row r="321" spans="1:10" ht="15" customHeight="1">
      <c r="A321" s="473" t="s">
        <v>358</v>
      </c>
      <c r="B321" s="351"/>
      <c r="C321" s="351" t="s">
        <v>32</v>
      </c>
      <c r="D321" s="271"/>
      <c r="E321" s="351" t="s">
        <v>32</v>
      </c>
      <c r="F321" s="271"/>
      <c r="G321" s="474"/>
      <c r="H321" s="461"/>
      <c r="I321" s="249"/>
      <c r="J321" s="459"/>
    </row>
    <row r="322" spans="1:10" ht="15" customHeight="1">
      <c r="A322" s="460" t="s">
        <v>359</v>
      </c>
      <c r="B322" s="351"/>
      <c r="C322" s="351" t="s">
        <v>32</v>
      </c>
      <c r="D322" s="271"/>
      <c r="E322" s="351" t="s">
        <v>32</v>
      </c>
      <c r="F322" s="351"/>
      <c r="G322" s="476"/>
      <c r="H322" s="461"/>
      <c r="I322" s="249"/>
      <c r="J322" s="461"/>
    </row>
    <row r="323" spans="1:10" ht="15" customHeight="1">
      <c r="A323" s="464" t="s">
        <v>360</v>
      </c>
      <c r="B323" s="465"/>
      <c r="C323" s="465"/>
      <c r="D323" s="465"/>
      <c r="E323" s="477"/>
      <c r="F323" s="478"/>
      <c r="G323" s="478"/>
      <c r="H323" s="461"/>
      <c r="I323" s="461"/>
      <c r="J323" s="461"/>
    </row>
    <row r="324" spans="1:10" ht="15" customHeight="1">
      <c r="A324" s="464" t="s">
        <v>361</v>
      </c>
      <c r="B324" s="465"/>
      <c r="C324" s="465"/>
      <c r="D324" s="465"/>
      <c r="E324" s="465"/>
      <c r="F324" s="465"/>
      <c r="G324" s="465"/>
      <c r="H324" s="461"/>
      <c r="I324" s="461"/>
      <c r="J324" s="461"/>
    </row>
    <row r="326" spans="1:10" ht="21" customHeight="1">
      <c r="A326" s="507" t="s">
        <v>705</v>
      </c>
      <c r="B326" s="508"/>
      <c r="C326" s="508"/>
      <c r="D326" s="508"/>
      <c r="E326" s="508"/>
      <c r="F326" s="508"/>
      <c r="G326" s="509"/>
      <c r="H326" s="249"/>
      <c r="I326" s="250">
        <v>51</v>
      </c>
      <c r="J326" s="477" t="s">
        <v>706</v>
      </c>
    </row>
    <row r="327" spans="1:10" ht="15" customHeight="1">
      <c r="A327" s="455"/>
      <c r="B327" s="467" t="s">
        <v>337</v>
      </c>
      <c r="C327" s="467" t="s">
        <v>338</v>
      </c>
      <c r="D327" s="468" t="s">
        <v>339</v>
      </c>
      <c r="E327" s="467" t="s">
        <v>340</v>
      </c>
      <c r="F327" s="467" t="s">
        <v>341</v>
      </c>
      <c r="G327" s="467" t="s">
        <v>342</v>
      </c>
      <c r="H327" s="458"/>
      <c r="I327" s="504" t="s">
        <v>343</v>
      </c>
      <c r="J327" s="505"/>
    </row>
    <row r="328" spans="1:10" ht="15" customHeight="1">
      <c r="A328" s="464" t="s">
        <v>344</v>
      </c>
      <c r="B328" s="469"/>
      <c r="C328" s="469"/>
      <c r="D328" s="469"/>
      <c r="E328" s="469"/>
      <c r="F328" s="469"/>
      <c r="G328" s="469"/>
      <c r="H328" s="461"/>
      <c r="I328" s="462" t="s">
        <v>32</v>
      </c>
      <c r="J328" s="463" t="s">
        <v>222</v>
      </c>
    </row>
    <row r="329" spans="1:10" ht="15" customHeight="1">
      <c r="A329" s="460" t="s">
        <v>346</v>
      </c>
      <c r="B329" s="351"/>
      <c r="C329" s="351"/>
      <c r="D329" s="351"/>
      <c r="E329" s="351"/>
      <c r="F329" s="351"/>
      <c r="G329" s="351"/>
      <c r="H329" s="461"/>
      <c r="I329" s="462" t="s">
        <v>37</v>
      </c>
      <c r="J329" s="479" t="s">
        <v>707</v>
      </c>
    </row>
    <row r="330" spans="1:10" ht="15" customHeight="1">
      <c r="A330" s="460" t="s">
        <v>347</v>
      </c>
      <c r="B330" s="351"/>
      <c r="C330" s="271"/>
      <c r="D330" s="351"/>
      <c r="E330" s="271"/>
      <c r="F330" s="351"/>
      <c r="G330" s="351"/>
      <c r="H330" s="461"/>
      <c r="I330" s="480" t="s">
        <v>39</v>
      </c>
      <c r="J330" s="481" t="s">
        <v>707</v>
      </c>
    </row>
    <row r="331" spans="1:10" ht="15" customHeight="1">
      <c r="A331" s="460" t="s">
        <v>349</v>
      </c>
      <c r="B331" s="351"/>
      <c r="C331" s="271"/>
      <c r="D331" s="351"/>
      <c r="E331" s="271"/>
      <c r="F331" s="351"/>
      <c r="G331" s="351"/>
      <c r="H331" s="461"/>
      <c r="I331" s="480" t="s">
        <v>40</v>
      </c>
      <c r="J331" s="271"/>
    </row>
    <row r="332" spans="1:10" ht="15" customHeight="1">
      <c r="A332" s="460" t="s">
        <v>351</v>
      </c>
      <c r="B332" s="351"/>
      <c r="C332" s="482" t="s">
        <v>708</v>
      </c>
      <c r="D332" s="271"/>
      <c r="E332" s="482" t="s">
        <v>708</v>
      </c>
      <c r="G332" s="351"/>
      <c r="H332" s="461"/>
      <c r="I332" s="480" t="s">
        <v>54</v>
      </c>
      <c r="J332" s="481"/>
    </row>
    <row r="333" spans="1:10" ht="15" customHeight="1">
      <c r="A333" s="460" t="s">
        <v>352</v>
      </c>
      <c r="B333" s="351"/>
      <c r="C333" s="482" t="s">
        <v>708</v>
      </c>
      <c r="D333" s="271"/>
      <c r="E333" s="482" t="s">
        <v>708</v>
      </c>
      <c r="F333" s="271"/>
      <c r="G333" s="351"/>
      <c r="H333" s="461"/>
      <c r="I333" s="462" t="s">
        <v>92</v>
      </c>
      <c r="J333" s="463"/>
    </row>
    <row r="334" spans="1:10" ht="15" customHeight="1">
      <c r="A334" s="460" t="s">
        <v>354</v>
      </c>
      <c r="B334" s="351"/>
      <c r="C334" s="271"/>
      <c r="D334" s="351"/>
      <c r="E334" s="271"/>
      <c r="F334" s="351"/>
      <c r="G334" s="351"/>
      <c r="H334" s="461"/>
      <c r="I334" s="461"/>
      <c r="J334" s="461"/>
    </row>
    <row r="335" spans="1:10" ht="15" customHeight="1">
      <c r="A335" s="460" t="s">
        <v>355</v>
      </c>
      <c r="B335" s="351"/>
      <c r="C335" s="271"/>
      <c r="D335" s="351"/>
      <c r="E335" s="271"/>
      <c r="F335" s="351"/>
      <c r="G335" s="351"/>
      <c r="H335" s="461"/>
      <c r="I335" s="461"/>
      <c r="J335" s="461"/>
    </row>
    <row r="336" spans="1:10" ht="15" customHeight="1">
      <c r="A336" s="460" t="s">
        <v>356</v>
      </c>
      <c r="B336" s="478"/>
      <c r="C336" s="483" t="s">
        <v>39</v>
      </c>
      <c r="E336" s="483" t="s">
        <v>39</v>
      </c>
      <c r="F336" s="478"/>
      <c r="G336" s="478"/>
      <c r="H336" s="461"/>
      <c r="I336" s="461"/>
      <c r="J336" s="461"/>
    </row>
    <row r="337" spans="1:10" ht="15" customHeight="1">
      <c r="A337" s="460" t="s">
        <v>357</v>
      </c>
      <c r="B337" s="351"/>
      <c r="C337" s="483" t="s">
        <v>39</v>
      </c>
      <c r="D337" s="351"/>
      <c r="E337" s="483" t="s">
        <v>39</v>
      </c>
      <c r="F337" s="351"/>
      <c r="G337" s="351"/>
      <c r="H337" s="461"/>
      <c r="I337" s="461"/>
      <c r="J337" s="461"/>
    </row>
    <row r="338" spans="1:10" ht="15" customHeight="1">
      <c r="A338" s="460" t="s">
        <v>358</v>
      </c>
      <c r="B338" s="351"/>
      <c r="C338" s="351"/>
      <c r="D338" s="351"/>
      <c r="E338" s="351"/>
      <c r="F338" s="351"/>
      <c r="G338" s="351"/>
      <c r="H338" s="461"/>
      <c r="I338" s="461"/>
      <c r="J338" s="461"/>
    </row>
    <row r="339" spans="1:10" ht="15" customHeight="1">
      <c r="A339" s="464" t="s">
        <v>359</v>
      </c>
      <c r="B339" s="465"/>
      <c r="C339" s="465"/>
      <c r="D339" s="465"/>
      <c r="E339" s="465"/>
      <c r="F339" s="465"/>
      <c r="G339" s="465"/>
      <c r="H339" s="461"/>
      <c r="I339" s="461"/>
      <c r="J339" s="461"/>
    </row>
    <row r="340" spans="1:10" ht="15" customHeight="1">
      <c r="A340" s="464" t="s">
        <v>360</v>
      </c>
      <c r="B340" s="465"/>
      <c r="C340" s="465"/>
      <c r="D340" s="468"/>
      <c r="E340" s="465"/>
      <c r="F340" s="465"/>
      <c r="G340" s="465"/>
      <c r="H340" s="461"/>
      <c r="I340" s="461"/>
      <c r="J340" s="461"/>
    </row>
    <row r="341" spans="1:10" ht="15" customHeight="1">
      <c r="A341" s="464" t="s">
        <v>361</v>
      </c>
      <c r="B341" s="465"/>
      <c r="C341" s="465"/>
      <c r="D341" s="465"/>
      <c r="E341" s="465"/>
      <c r="F341" s="465"/>
      <c r="G341" s="465"/>
      <c r="H341" s="461"/>
      <c r="I341" s="461"/>
      <c r="J341" s="461"/>
    </row>
    <row r="343" spans="1:10" ht="21" customHeight="1">
      <c r="A343" s="506" t="s">
        <v>710</v>
      </c>
      <c r="B343" s="506"/>
      <c r="C343" s="506"/>
      <c r="D343" s="506"/>
      <c r="E343" s="506"/>
      <c r="F343" s="506"/>
      <c r="G343" s="506"/>
      <c r="H343" s="249"/>
      <c r="I343" s="504" t="s">
        <v>343</v>
      </c>
      <c r="J343" s="505"/>
    </row>
    <row r="344" spans="1:10" ht="15" customHeight="1">
      <c r="A344" s="455"/>
      <c r="B344" s="467" t="s">
        <v>337</v>
      </c>
      <c r="C344" s="467" t="s">
        <v>338</v>
      </c>
      <c r="D344" s="468" t="s">
        <v>339</v>
      </c>
      <c r="E344" s="467" t="s">
        <v>340</v>
      </c>
      <c r="F344" s="467" t="s">
        <v>341</v>
      </c>
      <c r="G344" s="467" t="s">
        <v>342</v>
      </c>
      <c r="H344" s="249"/>
      <c r="I344" s="492" t="s">
        <v>32</v>
      </c>
      <c r="J344" s="493" t="s">
        <v>711</v>
      </c>
    </row>
    <row r="345" spans="1:10" ht="15" customHeight="1">
      <c r="A345" s="464" t="s">
        <v>344</v>
      </c>
      <c r="B345" s="465"/>
      <c r="C345" s="465"/>
      <c r="D345" s="465"/>
      <c r="E345" s="465"/>
      <c r="F345" s="465"/>
      <c r="G345" s="465"/>
      <c r="H345" s="249"/>
      <c r="I345" s="481"/>
      <c r="J345" s="481"/>
    </row>
    <row r="346" spans="1:10" ht="15" customHeight="1">
      <c r="A346" s="464" t="s">
        <v>346</v>
      </c>
      <c r="B346" s="465"/>
      <c r="C346" s="465"/>
      <c r="D346" s="465"/>
      <c r="E346" s="465"/>
      <c r="F346" s="465"/>
      <c r="G346" s="465"/>
      <c r="H346" s="249"/>
      <c r="I346" s="249"/>
      <c r="J346" s="249"/>
    </row>
    <row r="347" spans="1:10" ht="15" customHeight="1">
      <c r="A347" s="464" t="s">
        <v>347</v>
      </c>
      <c r="B347" s="465"/>
      <c r="C347" s="465"/>
      <c r="D347" s="465"/>
      <c r="E347" s="465"/>
      <c r="F347" s="465"/>
      <c r="G347" s="465"/>
      <c r="H347" s="249"/>
      <c r="I347" s="249"/>
      <c r="J347" s="249"/>
    </row>
    <row r="348" spans="1:10" ht="15" customHeight="1">
      <c r="A348" s="464" t="s">
        <v>349</v>
      </c>
      <c r="B348" s="465"/>
      <c r="C348" s="469"/>
      <c r="D348" s="465"/>
      <c r="E348" s="457"/>
      <c r="F348" s="465"/>
      <c r="G348" s="469"/>
      <c r="H348" s="249"/>
      <c r="I348" s="249"/>
      <c r="J348" s="249"/>
    </row>
    <row r="349" spans="1:10" ht="15" customHeight="1">
      <c r="A349" s="460" t="s">
        <v>351</v>
      </c>
      <c r="B349" s="351"/>
      <c r="C349" s="351"/>
      <c r="D349" s="351"/>
      <c r="E349" s="351"/>
      <c r="F349" s="351"/>
      <c r="G349" s="351"/>
      <c r="H349" s="249"/>
      <c r="I349" s="249"/>
      <c r="J349" s="249"/>
    </row>
    <row r="350" spans="1:10" ht="15" customHeight="1">
      <c r="A350" s="460" t="s">
        <v>352</v>
      </c>
      <c r="B350" s="351"/>
      <c r="C350" s="351"/>
      <c r="D350" s="351"/>
      <c r="E350" s="351"/>
      <c r="F350" s="351"/>
      <c r="G350" s="351"/>
      <c r="H350" s="249"/>
      <c r="I350" s="249"/>
      <c r="J350" s="249"/>
    </row>
    <row r="351" spans="1:10" ht="15" customHeight="1">
      <c r="A351" s="460" t="s">
        <v>354</v>
      </c>
      <c r="B351" s="351"/>
      <c r="C351" s="465"/>
      <c r="D351" s="351"/>
      <c r="E351" s="351"/>
      <c r="F351" s="351"/>
      <c r="G351" s="351"/>
      <c r="H351" s="249"/>
      <c r="I351" s="249"/>
      <c r="J351" s="249"/>
    </row>
    <row r="352" spans="1:10" ht="15" customHeight="1">
      <c r="A352" s="460" t="s">
        <v>355</v>
      </c>
      <c r="B352" s="351"/>
      <c r="C352" s="465"/>
      <c r="D352" s="351"/>
      <c r="E352" s="351"/>
      <c r="F352" s="351"/>
      <c r="G352" s="351"/>
      <c r="H352" s="249"/>
      <c r="I352" s="249"/>
      <c r="J352" s="249"/>
    </row>
    <row r="353" spans="1:10" ht="15" customHeight="1">
      <c r="A353" s="460" t="s">
        <v>356</v>
      </c>
      <c r="B353" s="494" t="s">
        <v>32</v>
      </c>
      <c r="C353" s="271"/>
      <c r="D353" s="351"/>
      <c r="E353" s="271"/>
      <c r="F353" s="494" t="s">
        <v>32</v>
      </c>
      <c r="G353" s="351"/>
      <c r="H353" s="249"/>
      <c r="I353" s="249"/>
      <c r="J353" s="249"/>
    </row>
    <row r="354" spans="1:10" ht="15" customHeight="1">
      <c r="A354" s="460" t="s">
        <v>357</v>
      </c>
      <c r="B354" s="494" t="s">
        <v>32</v>
      </c>
      <c r="C354" s="351"/>
      <c r="D354" s="351"/>
      <c r="E354" s="495"/>
      <c r="F354" s="494" t="s">
        <v>32</v>
      </c>
      <c r="G354" s="351"/>
      <c r="H354" s="249"/>
      <c r="I354" s="249"/>
      <c r="J354" s="249"/>
    </row>
    <row r="355" spans="1:10" ht="15" customHeight="1">
      <c r="A355" s="460" t="s">
        <v>358</v>
      </c>
      <c r="B355" s="351"/>
      <c r="C355" s="351"/>
      <c r="D355" s="351"/>
      <c r="E355" s="351"/>
      <c r="F355" s="351"/>
      <c r="G355" s="351"/>
      <c r="H355" s="249"/>
      <c r="I355" s="249"/>
      <c r="J355" s="249"/>
    </row>
    <row r="356" spans="1:10" ht="15" customHeight="1">
      <c r="A356" s="464" t="s">
        <v>359</v>
      </c>
      <c r="B356" s="465"/>
      <c r="C356" s="465"/>
      <c r="D356" s="465"/>
      <c r="E356" s="465"/>
      <c r="F356" s="465"/>
      <c r="G356" s="465"/>
      <c r="H356" s="249"/>
      <c r="I356" s="249"/>
      <c r="J356" s="249"/>
    </row>
    <row r="357" spans="1:10" ht="15" customHeight="1">
      <c r="A357" s="464" t="s">
        <v>360</v>
      </c>
      <c r="B357" s="465"/>
      <c r="C357" s="465"/>
      <c r="D357" s="465"/>
      <c r="E357" s="465"/>
      <c r="F357" s="465"/>
      <c r="G357" s="465"/>
      <c r="H357" s="249"/>
      <c r="I357" s="249"/>
      <c r="J357" s="249"/>
    </row>
    <row r="358" spans="1:10" ht="15" customHeight="1">
      <c r="A358" s="464" t="s">
        <v>361</v>
      </c>
      <c r="B358" s="465"/>
      <c r="C358" s="465"/>
      <c r="D358" s="465"/>
      <c r="E358" s="465"/>
      <c r="F358" s="465"/>
      <c r="G358" s="465"/>
      <c r="H358" s="249"/>
      <c r="I358" s="249"/>
      <c r="J358" s="249"/>
    </row>
  </sheetData>
  <mergeCells count="44">
    <mergeCell ref="I3:J3"/>
    <mergeCell ref="A138:G138"/>
    <mergeCell ref="A155:G155"/>
    <mergeCell ref="A224:G224"/>
    <mergeCell ref="A241:G241"/>
    <mergeCell ref="I147:J147"/>
    <mergeCell ref="A190:G190"/>
    <mergeCell ref="A207:G207"/>
    <mergeCell ref="A104:G104"/>
    <mergeCell ref="A121:G121"/>
    <mergeCell ref="I156:J156"/>
    <mergeCell ref="I191:J191"/>
    <mergeCell ref="I20:J20"/>
    <mergeCell ref="I37:J37"/>
    <mergeCell ref="I71:J71"/>
    <mergeCell ref="I88:J88"/>
    <mergeCell ref="A2:G2"/>
    <mergeCell ref="A19:G19"/>
    <mergeCell ref="A36:G36"/>
    <mergeCell ref="A70:G70"/>
    <mergeCell ref="A87:G87"/>
    <mergeCell ref="A53:G53"/>
    <mergeCell ref="I122:J122"/>
    <mergeCell ref="I54:J54"/>
    <mergeCell ref="I105:J105"/>
    <mergeCell ref="A258:G258"/>
    <mergeCell ref="I139:J139"/>
    <mergeCell ref="I164:J164"/>
    <mergeCell ref="A172:G172"/>
    <mergeCell ref="I173:J173"/>
    <mergeCell ref="A275:G275"/>
    <mergeCell ref="I276:J276"/>
    <mergeCell ref="I259:J259"/>
    <mergeCell ref="I208:J208"/>
    <mergeCell ref="I225:J225"/>
    <mergeCell ref="I242:J242"/>
    <mergeCell ref="I327:J327"/>
    <mergeCell ref="A343:G343"/>
    <mergeCell ref="I343:J343"/>
    <mergeCell ref="A292:G292"/>
    <mergeCell ref="I293:J293"/>
    <mergeCell ref="A309:G309"/>
    <mergeCell ref="I310:J310"/>
    <mergeCell ref="A326:G326"/>
  </mergeCells>
  <phoneticPr fontId="10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E90E8-0F0D-4BAC-A703-76CFFB3A99B5}">
  <dimension ref="B3:B5"/>
  <sheetViews>
    <sheetView workbookViewId="0">
      <selection activeCell="A5" sqref="A5"/>
    </sheetView>
  </sheetViews>
  <sheetFormatPr baseColWidth="10" defaultRowHeight="14.4"/>
  <sheetData>
    <row r="3" spans="2:2">
      <c r="B3" t="s">
        <v>700</v>
      </c>
    </row>
    <row r="4" spans="2:2">
      <c r="B4" s="1" t="s">
        <v>698</v>
      </c>
    </row>
    <row r="5" spans="2:2">
      <c r="B5" t="s">
        <v>699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3852C-341A-41B1-B28D-4BF4AE9A6C41}">
  <sheetPr>
    <tabColor rgb="FF00B050"/>
  </sheetPr>
  <dimension ref="A1:K625"/>
  <sheetViews>
    <sheetView topLeftCell="A151" workbookViewId="0">
      <selection activeCell="E168" sqref="E168"/>
    </sheetView>
  </sheetViews>
  <sheetFormatPr baseColWidth="10" defaultColWidth="11.44140625" defaultRowHeight="14.4"/>
  <cols>
    <col min="2" max="2" width="12.88671875" customWidth="1"/>
    <col min="4" max="4" width="12" customWidth="1"/>
    <col min="7" max="7" width="15" customWidth="1"/>
    <col min="9" max="9" width="11.44140625" customWidth="1"/>
    <col min="10" max="10" width="40.44140625" customWidth="1"/>
    <col min="11" max="11" width="12.33203125" customWidth="1"/>
  </cols>
  <sheetData>
    <row r="1" spans="1:11" ht="21">
      <c r="A1" s="529" t="s">
        <v>445</v>
      </c>
      <c r="B1" s="529"/>
      <c r="C1" s="529"/>
      <c r="D1" s="529"/>
      <c r="E1" s="529"/>
      <c r="F1" s="529"/>
      <c r="G1" s="529"/>
      <c r="H1" s="82"/>
      <c r="I1" s="133"/>
      <c r="J1" s="82"/>
      <c r="K1" s="82"/>
    </row>
    <row r="2" spans="1:11">
      <c r="A2" s="274" t="s">
        <v>336</v>
      </c>
      <c r="B2" s="275" t="s">
        <v>337</v>
      </c>
      <c r="C2" s="275" t="s">
        <v>338</v>
      </c>
      <c r="D2" s="261" t="s">
        <v>339</v>
      </c>
      <c r="E2" s="275" t="s">
        <v>340</v>
      </c>
      <c r="F2" s="275" t="s">
        <v>341</v>
      </c>
      <c r="G2" s="275" t="s">
        <v>342</v>
      </c>
      <c r="H2" s="82"/>
      <c r="I2" s="533" t="s">
        <v>343</v>
      </c>
      <c r="J2" s="534"/>
      <c r="K2" s="137" t="s">
        <v>446</v>
      </c>
    </row>
    <row r="3" spans="1:11">
      <c r="A3" s="299" t="s">
        <v>344</v>
      </c>
      <c r="B3" s="277" t="s">
        <v>336</v>
      </c>
      <c r="C3" s="278" t="s">
        <v>32</v>
      </c>
      <c r="D3" s="278" t="s">
        <v>336</v>
      </c>
      <c r="E3" s="278" t="s">
        <v>32</v>
      </c>
      <c r="F3" s="278" t="s">
        <v>336</v>
      </c>
      <c r="G3" s="278" t="s">
        <v>336</v>
      </c>
      <c r="H3" s="124"/>
      <c r="I3" s="214" t="s">
        <v>32</v>
      </c>
      <c r="J3" s="135" t="s">
        <v>447</v>
      </c>
      <c r="K3" s="207" t="s">
        <v>448</v>
      </c>
    </row>
    <row r="4" spans="1:11">
      <c r="A4" s="299" t="s">
        <v>346</v>
      </c>
      <c r="B4" s="279" t="s">
        <v>336</v>
      </c>
      <c r="C4" s="280" t="s">
        <v>32</v>
      </c>
      <c r="D4" s="280" t="s">
        <v>336</v>
      </c>
      <c r="E4" s="280" t="s">
        <v>32</v>
      </c>
      <c r="F4" s="280" t="s">
        <v>336</v>
      </c>
      <c r="G4" s="280" t="s">
        <v>336</v>
      </c>
      <c r="H4" s="124"/>
      <c r="I4" s="214" t="s">
        <v>37</v>
      </c>
      <c r="J4" s="135" t="s">
        <v>447</v>
      </c>
      <c r="K4" s="207" t="s">
        <v>449</v>
      </c>
    </row>
    <row r="5" spans="1:11">
      <c r="A5" s="299" t="s">
        <v>347</v>
      </c>
      <c r="B5" s="280" t="s">
        <v>336</v>
      </c>
      <c r="C5" s="280" t="s">
        <v>336</v>
      </c>
      <c r="D5" s="280" t="s">
        <v>336</v>
      </c>
      <c r="E5" s="280" t="s">
        <v>336</v>
      </c>
      <c r="F5" s="280" t="s">
        <v>336</v>
      </c>
      <c r="G5" s="280" t="s">
        <v>336</v>
      </c>
      <c r="H5" s="124"/>
      <c r="I5" s="535"/>
      <c r="J5" s="535"/>
      <c r="K5" s="82"/>
    </row>
    <row r="6" spans="1:11">
      <c r="A6" s="299" t="s">
        <v>349</v>
      </c>
      <c r="B6" s="280" t="s">
        <v>336</v>
      </c>
      <c r="C6" s="280" t="s">
        <v>336</v>
      </c>
      <c r="D6" s="280" t="s">
        <v>336</v>
      </c>
      <c r="E6" s="280" t="s">
        <v>336</v>
      </c>
      <c r="F6" s="280" t="s">
        <v>336</v>
      </c>
      <c r="G6" s="280" t="s">
        <v>336</v>
      </c>
      <c r="H6" s="124"/>
      <c r="I6" s="535"/>
      <c r="J6" s="535"/>
      <c r="K6" s="82"/>
    </row>
    <row r="7" spans="1:11">
      <c r="A7" s="299" t="s">
        <v>351</v>
      </c>
      <c r="B7" s="280" t="s">
        <v>336</v>
      </c>
      <c r="C7" s="280" t="s">
        <v>336</v>
      </c>
      <c r="D7" s="280" t="s">
        <v>336</v>
      </c>
      <c r="E7" s="280" t="s">
        <v>336</v>
      </c>
      <c r="F7" s="280" t="s">
        <v>336</v>
      </c>
      <c r="G7" s="280" t="s">
        <v>336</v>
      </c>
      <c r="H7" s="124"/>
      <c r="I7" s="124"/>
      <c r="J7" s="124"/>
      <c r="K7" s="82"/>
    </row>
    <row r="8" spans="1:11">
      <c r="A8" s="299" t="s">
        <v>352</v>
      </c>
      <c r="B8" s="280" t="s">
        <v>336</v>
      </c>
      <c r="C8" s="280" t="s">
        <v>336</v>
      </c>
      <c r="D8" s="280" t="s">
        <v>336</v>
      </c>
      <c r="E8" s="280" t="s">
        <v>336</v>
      </c>
      <c r="F8" s="280" t="s">
        <v>336</v>
      </c>
      <c r="G8" s="280" t="s">
        <v>336</v>
      </c>
      <c r="H8" s="124"/>
      <c r="I8" s="124"/>
      <c r="J8" s="124"/>
      <c r="K8" s="82"/>
    </row>
    <row r="9" spans="1:11">
      <c r="A9" s="299" t="s">
        <v>354</v>
      </c>
      <c r="B9" s="280" t="s">
        <v>336</v>
      </c>
      <c r="C9" s="280" t="s">
        <v>336</v>
      </c>
      <c r="D9" s="280" t="s">
        <v>336</v>
      </c>
      <c r="E9" s="280" t="s">
        <v>450</v>
      </c>
      <c r="F9" s="280" t="s">
        <v>451</v>
      </c>
      <c r="G9" s="280" t="s">
        <v>336</v>
      </c>
      <c r="H9" s="124"/>
      <c r="I9" s="124"/>
      <c r="J9" s="124"/>
      <c r="K9" s="82"/>
    </row>
    <row r="10" spans="1:11">
      <c r="A10" s="299" t="s">
        <v>355</v>
      </c>
      <c r="B10" s="280" t="s">
        <v>336</v>
      </c>
      <c r="C10" s="280" t="s">
        <v>336</v>
      </c>
      <c r="D10" s="280" t="s">
        <v>336</v>
      </c>
      <c r="E10" s="280" t="s">
        <v>450</v>
      </c>
      <c r="F10" s="280" t="s">
        <v>451</v>
      </c>
      <c r="G10" s="280" t="s">
        <v>336</v>
      </c>
      <c r="H10" s="124"/>
      <c r="I10" s="124"/>
      <c r="J10" s="124"/>
      <c r="K10" s="82"/>
    </row>
    <row r="11" spans="1:11">
      <c r="A11" s="299" t="s">
        <v>356</v>
      </c>
      <c r="B11" s="280" t="s">
        <v>336</v>
      </c>
      <c r="C11" s="280" t="s">
        <v>336</v>
      </c>
      <c r="D11" s="280" t="s">
        <v>37</v>
      </c>
      <c r="E11" s="280" t="s">
        <v>336</v>
      </c>
      <c r="F11" s="280" t="s">
        <v>37</v>
      </c>
      <c r="G11" s="280" t="s">
        <v>336</v>
      </c>
      <c r="H11" s="124"/>
      <c r="I11" s="124"/>
      <c r="J11" s="124"/>
      <c r="K11" s="82"/>
    </row>
    <row r="12" spans="1:11">
      <c r="A12" s="299" t="s">
        <v>357</v>
      </c>
      <c r="B12" s="280" t="s">
        <v>336</v>
      </c>
      <c r="C12" s="280" t="s">
        <v>336</v>
      </c>
      <c r="D12" s="280" t="s">
        <v>37</v>
      </c>
      <c r="E12" s="280" t="s">
        <v>336</v>
      </c>
      <c r="F12" s="280" t="s">
        <v>37</v>
      </c>
      <c r="G12" s="280" t="s">
        <v>336</v>
      </c>
      <c r="H12" s="124"/>
      <c r="I12" s="124"/>
      <c r="J12" s="124"/>
      <c r="K12" s="82"/>
    </row>
    <row r="13" spans="1:11">
      <c r="A13" s="299" t="s">
        <v>358</v>
      </c>
      <c r="B13" s="281" t="s">
        <v>336</v>
      </c>
      <c r="C13" s="280" t="s">
        <v>336</v>
      </c>
      <c r="D13" s="280" t="s">
        <v>336</v>
      </c>
      <c r="E13" s="280" t="s">
        <v>336</v>
      </c>
      <c r="F13" s="280" t="s">
        <v>336</v>
      </c>
      <c r="G13" s="281" t="s">
        <v>336</v>
      </c>
      <c r="H13" s="82"/>
      <c r="I13" s="82"/>
      <c r="J13" s="82"/>
      <c r="K13" s="82"/>
    </row>
    <row r="14" spans="1:11">
      <c r="A14" s="299" t="s">
        <v>359</v>
      </c>
      <c r="B14" s="281" t="s">
        <v>336</v>
      </c>
      <c r="C14" s="281" t="s">
        <v>336</v>
      </c>
      <c r="D14" s="281" t="s">
        <v>336</v>
      </c>
      <c r="E14" s="281" t="s">
        <v>336</v>
      </c>
      <c r="F14" s="281" t="s">
        <v>336</v>
      </c>
      <c r="G14" s="281" t="s">
        <v>336</v>
      </c>
      <c r="H14" s="82"/>
      <c r="I14" s="82"/>
      <c r="J14" s="82"/>
      <c r="K14" s="82"/>
    </row>
    <row r="15" spans="1:11">
      <c r="A15" s="299" t="s">
        <v>360</v>
      </c>
      <c r="B15" s="281" t="s">
        <v>336</v>
      </c>
      <c r="C15" s="281" t="s">
        <v>336</v>
      </c>
      <c r="D15" s="281" t="s">
        <v>336</v>
      </c>
      <c r="E15" s="281" t="s">
        <v>336</v>
      </c>
      <c r="F15" s="281" t="s">
        <v>336</v>
      </c>
      <c r="G15" s="281" t="s">
        <v>336</v>
      </c>
      <c r="H15" s="82"/>
      <c r="I15" s="82"/>
      <c r="J15" s="82"/>
      <c r="K15" s="82"/>
    </row>
    <row r="16" spans="1:11">
      <c r="A16" s="299" t="s">
        <v>361</v>
      </c>
      <c r="B16" s="281" t="s">
        <v>336</v>
      </c>
      <c r="C16" s="281" t="s">
        <v>336</v>
      </c>
      <c r="D16" s="281" t="s">
        <v>336</v>
      </c>
      <c r="E16" s="281" t="s">
        <v>336</v>
      </c>
      <c r="F16" s="281" t="s">
        <v>336</v>
      </c>
      <c r="G16" s="281" t="s">
        <v>336</v>
      </c>
      <c r="H16" s="82"/>
      <c r="I16" s="82"/>
      <c r="J16" s="82"/>
      <c r="K16" s="82"/>
    </row>
    <row r="17" spans="1:11">
      <c r="A17" s="300" t="s">
        <v>452</v>
      </c>
      <c r="B17" s="84" t="s">
        <v>336</v>
      </c>
      <c r="C17" s="84" t="s">
        <v>336</v>
      </c>
      <c r="D17" s="84" t="s">
        <v>336</v>
      </c>
      <c r="E17" s="84" t="s">
        <v>336</v>
      </c>
      <c r="F17" s="84" t="s">
        <v>336</v>
      </c>
      <c r="G17" s="84" t="s">
        <v>336</v>
      </c>
      <c r="H17" s="82"/>
      <c r="I17" s="82"/>
      <c r="J17" s="82"/>
      <c r="K17" s="82"/>
    </row>
    <row r="19" spans="1:11" ht="21">
      <c r="A19" s="529" t="s">
        <v>453</v>
      </c>
      <c r="B19" s="529"/>
      <c r="C19" s="529"/>
      <c r="D19" s="529"/>
      <c r="E19" s="529"/>
      <c r="F19" s="529"/>
      <c r="G19" s="529"/>
      <c r="H19" s="82"/>
      <c r="I19" s="82"/>
      <c r="J19" s="82"/>
      <c r="K19" s="82"/>
    </row>
    <row r="20" spans="1:11">
      <c r="A20" s="89" t="s">
        <v>336</v>
      </c>
      <c r="B20" s="90" t="s">
        <v>337</v>
      </c>
      <c r="C20" s="90" t="s">
        <v>338</v>
      </c>
      <c r="D20" s="91" t="s">
        <v>339</v>
      </c>
      <c r="E20" s="90" t="s">
        <v>340</v>
      </c>
      <c r="F20" s="90" t="s">
        <v>341</v>
      </c>
      <c r="G20" s="90" t="s">
        <v>342</v>
      </c>
      <c r="H20" s="82"/>
      <c r="I20" s="530" t="s">
        <v>343</v>
      </c>
      <c r="J20" s="530"/>
      <c r="K20" s="137" t="s">
        <v>446</v>
      </c>
    </row>
    <row r="21" spans="1:11">
      <c r="A21" s="233" t="s">
        <v>344</v>
      </c>
      <c r="B21" s="84" t="s">
        <v>336</v>
      </c>
      <c r="C21" s="93"/>
      <c r="D21" s="93"/>
      <c r="E21" s="93"/>
      <c r="F21" s="93" t="s">
        <v>336</v>
      </c>
      <c r="G21" s="84" t="s">
        <v>336</v>
      </c>
      <c r="H21" s="82"/>
      <c r="I21" s="235" t="s">
        <v>79</v>
      </c>
      <c r="J21" s="151" t="s">
        <v>454</v>
      </c>
      <c r="K21" s="207"/>
    </row>
    <row r="22" spans="1:11">
      <c r="A22" s="233" t="s">
        <v>346</v>
      </c>
      <c r="B22" s="84" t="s">
        <v>336</v>
      </c>
      <c r="C22" s="93"/>
      <c r="D22" s="93"/>
      <c r="E22" s="93"/>
      <c r="F22" s="93" t="s">
        <v>336</v>
      </c>
      <c r="G22" s="84" t="s">
        <v>336</v>
      </c>
      <c r="H22" s="82"/>
      <c r="I22" s="82"/>
      <c r="J22" s="82"/>
      <c r="K22" s="82"/>
    </row>
    <row r="23" spans="1:11">
      <c r="A23" s="233" t="s">
        <v>347</v>
      </c>
      <c r="B23" s="84"/>
      <c r="C23" s="93"/>
      <c r="D23" s="93"/>
      <c r="E23" s="93"/>
      <c r="F23" s="93" t="s">
        <v>336</v>
      </c>
      <c r="G23" s="84" t="s">
        <v>336</v>
      </c>
      <c r="H23" s="82"/>
      <c r="I23" s="119"/>
      <c r="J23" s="119"/>
      <c r="K23" s="82"/>
    </row>
    <row r="24" spans="1:11">
      <c r="A24" s="233" t="s">
        <v>349</v>
      </c>
      <c r="B24" s="84"/>
      <c r="C24" s="93"/>
      <c r="D24" s="93"/>
      <c r="E24" s="93"/>
      <c r="F24" s="93" t="s">
        <v>336</v>
      </c>
      <c r="G24" s="84" t="s">
        <v>336</v>
      </c>
      <c r="H24" s="82"/>
      <c r="I24" s="119"/>
      <c r="J24" s="119"/>
      <c r="K24" s="82"/>
    </row>
    <row r="25" spans="1:11">
      <c r="A25" s="233" t="s">
        <v>351</v>
      </c>
      <c r="B25" s="84"/>
      <c r="C25" s="93"/>
      <c r="D25" s="93" t="s">
        <v>79</v>
      </c>
      <c r="E25" s="109"/>
      <c r="F25" s="93" t="s">
        <v>79</v>
      </c>
      <c r="G25" s="84" t="s">
        <v>336</v>
      </c>
      <c r="H25" s="82"/>
      <c r="I25" s="82"/>
      <c r="J25" s="82"/>
      <c r="K25" s="82"/>
    </row>
    <row r="26" spans="1:11">
      <c r="A26" s="233" t="s">
        <v>352</v>
      </c>
      <c r="B26" s="84"/>
      <c r="C26" s="93"/>
      <c r="D26" s="93" t="s">
        <v>79</v>
      </c>
      <c r="E26" s="109"/>
      <c r="F26" s="93" t="s">
        <v>79</v>
      </c>
      <c r="G26" s="84" t="s">
        <v>336</v>
      </c>
      <c r="H26" s="82"/>
      <c r="I26" s="82"/>
      <c r="J26" s="82"/>
      <c r="K26" s="82"/>
    </row>
    <row r="27" spans="1:11">
      <c r="A27" s="233" t="s">
        <v>354</v>
      </c>
      <c r="B27" s="84"/>
      <c r="C27" s="93"/>
      <c r="D27" s="107"/>
      <c r="E27" s="107"/>
      <c r="F27" s="107"/>
      <c r="G27" s="84" t="s">
        <v>336</v>
      </c>
      <c r="H27" s="82"/>
      <c r="I27" s="82"/>
      <c r="J27" s="82"/>
      <c r="K27" s="82"/>
    </row>
    <row r="28" spans="1:11">
      <c r="A28" s="233" t="s">
        <v>355</v>
      </c>
      <c r="B28" s="84"/>
      <c r="C28" s="93"/>
      <c r="D28" s="93"/>
      <c r="E28" s="93"/>
      <c r="F28" s="93"/>
      <c r="G28" s="84" t="s">
        <v>336</v>
      </c>
      <c r="H28" s="82"/>
      <c r="I28" s="82"/>
      <c r="J28" s="82"/>
      <c r="K28" s="82"/>
    </row>
    <row r="29" spans="1:11">
      <c r="A29" s="233" t="s">
        <v>356</v>
      </c>
      <c r="B29" s="93"/>
      <c r="C29" s="93"/>
      <c r="D29" s="115" t="s">
        <v>336</v>
      </c>
      <c r="E29" s="115" t="s">
        <v>336</v>
      </c>
      <c r="F29" s="115" t="s">
        <v>336</v>
      </c>
      <c r="G29" s="115" t="s">
        <v>336</v>
      </c>
      <c r="H29" s="82"/>
      <c r="I29" s="82"/>
      <c r="J29" s="82"/>
      <c r="K29" s="82"/>
    </row>
    <row r="30" spans="1:11">
      <c r="A30" s="233" t="s">
        <v>357</v>
      </c>
      <c r="B30" s="93"/>
      <c r="C30" s="93"/>
      <c r="D30" s="115" t="s">
        <v>336</v>
      </c>
      <c r="E30" s="115" t="s">
        <v>336</v>
      </c>
      <c r="F30" s="93"/>
      <c r="G30" s="115" t="s">
        <v>336</v>
      </c>
      <c r="H30" s="82"/>
      <c r="I30" s="82"/>
      <c r="J30" s="82"/>
      <c r="K30" s="82"/>
    </row>
    <row r="31" spans="1:11">
      <c r="A31" s="233" t="s">
        <v>358</v>
      </c>
      <c r="B31" s="84"/>
      <c r="C31" s="93"/>
      <c r="D31" s="93"/>
      <c r="E31" s="93"/>
      <c r="F31" s="93" t="s">
        <v>336</v>
      </c>
      <c r="G31" s="84" t="s">
        <v>336</v>
      </c>
      <c r="H31" s="82"/>
      <c r="I31" s="82"/>
      <c r="J31" s="82"/>
      <c r="K31" s="82"/>
    </row>
    <row r="32" spans="1:11">
      <c r="A32" s="233" t="s">
        <v>359</v>
      </c>
      <c r="B32" s="84" t="s">
        <v>336</v>
      </c>
      <c r="C32" s="93"/>
      <c r="D32" s="93"/>
      <c r="E32" s="93"/>
      <c r="F32" s="93" t="s">
        <v>336</v>
      </c>
      <c r="G32" s="84" t="s">
        <v>336</v>
      </c>
      <c r="H32" s="82"/>
      <c r="I32" s="82"/>
      <c r="J32" s="82"/>
      <c r="K32" s="82"/>
    </row>
    <row r="33" spans="1:11">
      <c r="A33" s="233" t="s">
        <v>360</v>
      </c>
      <c r="B33" s="84" t="s">
        <v>336</v>
      </c>
      <c r="C33" s="93"/>
      <c r="D33" s="93"/>
      <c r="E33" s="93"/>
      <c r="F33" s="93" t="s">
        <v>336</v>
      </c>
      <c r="G33" s="84" t="s">
        <v>336</v>
      </c>
      <c r="H33" s="82"/>
      <c r="I33" s="82"/>
      <c r="J33" s="82"/>
      <c r="K33" s="82"/>
    </row>
    <row r="34" spans="1:11">
      <c r="A34" s="233" t="s">
        <v>361</v>
      </c>
      <c r="B34" s="84" t="s">
        <v>336</v>
      </c>
      <c r="C34" s="84" t="s">
        <v>336</v>
      </c>
      <c r="D34" s="84" t="s">
        <v>336</v>
      </c>
      <c r="E34" s="84" t="s">
        <v>336</v>
      </c>
      <c r="F34" s="84" t="s">
        <v>336</v>
      </c>
      <c r="G34" s="84" t="s">
        <v>336</v>
      </c>
      <c r="H34" s="82"/>
      <c r="I34" s="82"/>
      <c r="J34" s="82"/>
      <c r="K34" s="82"/>
    </row>
    <row r="35" spans="1:11">
      <c r="A35" s="233" t="s">
        <v>452</v>
      </c>
      <c r="B35" s="84" t="s">
        <v>336</v>
      </c>
      <c r="C35" s="84" t="s">
        <v>336</v>
      </c>
      <c r="D35" s="84" t="s">
        <v>336</v>
      </c>
      <c r="E35" s="84" t="s">
        <v>336</v>
      </c>
      <c r="F35" s="84" t="s">
        <v>336</v>
      </c>
      <c r="G35" s="84" t="s">
        <v>336</v>
      </c>
      <c r="H35" s="82"/>
      <c r="I35" s="82"/>
      <c r="J35" s="82"/>
      <c r="K35" s="82"/>
    </row>
    <row r="37" spans="1:11" ht="21">
      <c r="A37" s="529" t="s">
        <v>455</v>
      </c>
      <c r="B37" s="529"/>
      <c r="C37" s="529"/>
      <c r="D37" s="529"/>
      <c r="E37" s="529"/>
      <c r="F37" s="529"/>
      <c r="G37" s="529"/>
      <c r="H37" s="82"/>
      <c r="I37" s="82"/>
      <c r="J37" s="82"/>
      <c r="K37" s="82"/>
    </row>
    <row r="38" spans="1:11">
      <c r="A38" s="251" t="s">
        <v>336</v>
      </c>
      <c r="B38" s="252" t="s">
        <v>337</v>
      </c>
      <c r="C38" s="252" t="s">
        <v>338</v>
      </c>
      <c r="D38" s="253" t="s">
        <v>339</v>
      </c>
      <c r="E38" s="252" t="s">
        <v>340</v>
      </c>
      <c r="F38" s="252" t="s">
        <v>341</v>
      </c>
      <c r="G38" s="252" t="s">
        <v>342</v>
      </c>
      <c r="H38" s="82"/>
      <c r="I38" s="530" t="s">
        <v>343</v>
      </c>
      <c r="J38" s="530"/>
      <c r="K38" s="137" t="s">
        <v>446</v>
      </c>
    </row>
    <row r="39" spans="1:11">
      <c r="A39" s="254" t="s">
        <v>344</v>
      </c>
      <c r="B39" s="212" t="s">
        <v>336</v>
      </c>
      <c r="C39" s="212" t="s">
        <v>336</v>
      </c>
      <c r="D39" s="212" t="s">
        <v>336</v>
      </c>
      <c r="E39" s="212" t="s">
        <v>336</v>
      </c>
      <c r="F39" s="212" t="s">
        <v>336</v>
      </c>
      <c r="G39" s="212" t="s">
        <v>336</v>
      </c>
      <c r="H39" s="82"/>
      <c r="I39" s="235" t="s">
        <v>79</v>
      </c>
      <c r="J39" s="151" t="s">
        <v>456</v>
      </c>
      <c r="K39" s="207"/>
    </row>
    <row r="40" spans="1:11">
      <c r="A40" s="254" t="s">
        <v>346</v>
      </c>
      <c r="B40" s="212" t="s">
        <v>336</v>
      </c>
      <c r="C40" s="212" t="s">
        <v>336</v>
      </c>
      <c r="D40" s="212" t="s">
        <v>336</v>
      </c>
      <c r="E40" s="212" t="s">
        <v>336</v>
      </c>
      <c r="F40" s="212" t="s">
        <v>336</v>
      </c>
      <c r="G40" s="212" t="s">
        <v>336</v>
      </c>
      <c r="H40" s="82"/>
      <c r="I40" s="82"/>
      <c r="J40" s="82"/>
      <c r="K40" s="82"/>
    </row>
    <row r="41" spans="1:11">
      <c r="A41" s="254" t="s">
        <v>347</v>
      </c>
      <c r="B41" s="212" t="s">
        <v>336</v>
      </c>
      <c r="C41" s="212" t="s">
        <v>336</v>
      </c>
      <c r="D41" s="212"/>
      <c r="E41" s="212"/>
      <c r="F41" s="212" t="s">
        <v>336</v>
      </c>
      <c r="G41" s="212"/>
      <c r="H41" s="82"/>
      <c r="I41" s="82"/>
      <c r="J41" s="82"/>
      <c r="K41" s="82"/>
    </row>
    <row r="42" spans="1:11">
      <c r="A42" s="254" t="s">
        <v>349</v>
      </c>
      <c r="B42" s="212" t="s">
        <v>336</v>
      </c>
      <c r="C42" s="212" t="s">
        <v>336</v>
      </c>
      <c r="D42" s="212"/>
      <c r="E42" s="256"/>
      <c r="F42" s="212" t="s">
        <v>336</v>
      </c>
      <c r="G42" s="256"/>
      <c r="H42" s="82"/>
      <c r="I42" s="82"/>
      <c r="J42" s="82"/>
      <c r="K42" s="82"/>
    </row>
    <row r="43" spans="1:11">
      <c r="A43" s="254" t="s">
        <v>351</v>
      </c>
      <c r="B43" s="262" t="s">
        <v>336</v>
      </c>
      <c r="C43" s="212" t="s">
        <v>336</v>
      </c>
      <c r="D43" s="262"/>
      <c r="E43" s="265"/>
      <c r="F43" s="212" t="s">
        <v>79</v>
      </c>
      <c r="G43" s="257"/>
      <c r="H43" s="82"/>
      <c r="I43" s="82"/>
      <c r="J43" s="82"/>
      <c r="K43" s="82"/>
    </row>
    <row r="44" spans="1:11">
      <c r="A44" s="254" t="s">
        <v>352</v>
      </c>
      <c r="B44" s="262" t="s">
        <v>336</v>
      </c>
      <c r="C44" s="212" t="s">
        <v>336</v>
      </c>
      <c r="D44" s="262"/>
      <c r="E44" s="265"/>
      <c r="F44" s="212" t="s">
        <v>79</v>
      </c>
      <c r="G44" s="258"/>
      <c r="H44" s="82"/>
      <c r="I44" s="82"/>
      <c r="J44" s="82"/>
      <c r="K44" s="82"/>
    </row>
    <row r="45" spans="1:11">
      <c r="A45" s="254" t="s">
        <v>354</v>
      </c>
      <c r="B45" s="212" t="s">
        <v>336</v>
      </c>
      <c r="C45" s="212" t="s">
        <v>336</v>
      </c>
      <c r="D45" s="212" t="s">
        <v>457</v>
      </c>
      <c r="E45" s="262" t="s">
        <v>457</v>
      </c>
      <c r="F45" s="212" t="s">
        <v>336</v>
      </c>
      <c r="G45" s="212"/>
      <c r="H45" s="82"/>
      <c r="I45" s="82"/>
      <c r="J45" s="82"/>
      <c r="K45" s="82"/>
    </row>
    <row r="46" spans="1:11">
      <c r="A46" s="254" t="s">
        <v>355</v>
      </c>
      <c r="B46" s="212" t="s">
        <v>336</v>
      </c>
      <c r="C46" s="212" t="s">
        <v>336</v>
      </c>
      <c r="D46" s="212" t="s">
        <v>457</v>
      </c>
      <c r="E46" s="212" t="s">
        <v>457</v>
      </c>
      <c r="F46" s="212" t="s">
        <v>336</v>
      </c>
      <c r="G46" s="212" t="s">
        <v>336</v>
      </c>
      <c r="H46" s="82"/>
      <c r="I46" s="82"/>
      <c r="J46" s="82"/>
      <c r="K46" s="82"/>
    </row>
    <row r="47" spans="1:11">
      <c r="A47" s="254" t="s">
        <v>356</v>
      </c>
      <c r="B47" s="212" t="s">
        <v>336</v>
      </c>
      <c r="C47" s="260" t="s">
        <v>79</v>
      </c>
      <c r="D47" s="212" t="s">
        <v>336</v>
      </c>
      <c r="E47" s="212" t="s">
        <v>336</v>
      </c>
      <c r="F47" s="212" t="s">
        <v>336</v>
      </c>
      <c r="G47" s="261" t="s">
        <v>336</v>
      </c>
      <c r="H47" s="82"/>
      <c r="I47" s="82"/>
      <c r="J47" s="82"/>
      <c r="K47" s="82"/>
    </row>
    <row r="48" spans="1:11">
      <c r="A48" s="254" t="s">
        <v>357</v>
      </c>
      <c r="B48" s="212" t="s">
        <v>336</v>
      </c>
      <c r="C48" s="260" t="s">
        <v>79</v>
      </c>
      <c r="D48" s="212" t="s">
        <v>336</v>
      </c>
      <c r="E48" s="212" t="s">
        <v>336</v>
      </c>
      <c r="F48" s="212" t="s">
        <v>336</v>
      </c>
      <c r="G48" s="261" t="s">
        <v>336</v>
      </c>
      <c r="H48" s="82"/>
      <c r="I48" s="82"/>
      <c r="J48" s="82"/>
      <c r="K48" s="82"/>
    </row>
    <row r="49" spans="1:11">
      <c r="A49" s="254" t="s">
        <v>358</v>
      </c>
      <c r="B49" s="212" t="s">
        <v>336</v>
      </c>
      <c r="C49" s="212" t="s">
        <v>336</v>
      </c>
      <c r="D49" s="212" t="s">
        <v>336</v>
      </c>
      <c r="E49" s="212" t="s">
        <v>336</v>
      </c>
      <c r="F49" s="212" t="s">
        <v>336</v>
      </c>
      <c r="G49" s="212" t="s">
        <v>336</v>
      </c>
      <c r="H49" s="82"/>
      <c r="I49" s="82"/>
      <c r="J49" s="82"/>
      <c r="K49" s="82"/>
    </row>
    <row r="50" spans="1:11">
      <c r="A50" s="254" t="s">
        <v>359</v>
      </c>
      <c r="B50" s="212" t="s">
        <v>336</v>
      </c>
      <c r="C50" s="212" t="s">
        <v>336</v>
      </c>
      <c r="D50" s="212" t="s">
        <v>336</v>
      </c>
      <c r="E50" s="212" t="s">
        <v>336</v>
      </c>
      <c r="F50" s="212" t="s">
        <v>336</v>
      </c>
      <c r="G50" s="212" t="s">
        <v>336</v>
      </c>
      <c r="H50" s="82"/>
      <c r="I50" s="82"/>
      <c r="J50" s="82"/>
      <c r="K50" s="82"/>
    </row>
    <row r="51" spans="1:11">
      <c r="A51" s="254" t="s">
        <v>360</v>
      </c>
      <c r="B51" s="211"/>
      <c r="C51" s="212" t="s">
        <v>336</v>
      </c>
      <c r="D51" s="211"/>
      <c r="E51" s="212" t="s">
        <v>336</v>
      </c>
      <c r="F51" s="212" t="s">
        <v>336</v>
      </c>
      <c r="G51" s="212" t="s">
        <v>336</v>
      </c>
      <c r="H51" s="82"/>
      <c r="I51" s="82"/>
      <c r="J51" s="82"/>
      <c r="K51" s="82"/>
    </row>
    <row r="52" spans="1:11">
      <c r="A52" s="254" t="s">
        <v>361</v>
      </c>
      <c r="B52" s="211"/>
      <c r="C52" s="212" t="s">
        <v>336</v>
      </c>
      <c r="D52" s="211"/>
      <c r="E52" s="212" t="s">
        <v>336</v>
      </c>
      <c r="F52" s="212" t="s">
        <v>336</v>
      </c>
      <c r="G52" s="212" t="s">
        <v>336</v>
      </c>
      <c r="H52" s="82"/>
      <c r="I52" s="82"/>
      <c r="J52" s="82"/>
      <c r="K52" s="82"/>
    </row>
    <row r="53" spans="1:11">
      <c r="A53" s="254" t="s">
        <v>452</v>
      </c>
      <c r="B53" s="212" t="s">
        <v>336</v>
      </c>
      <c r="C53" s="212" t="s">
        <v>336</v>
      </c>
      <c r="D53" s="212" t="s">
        <v>336</v>
      </c>
      <c r="E53" s="212" t="s">
        <v>336</v>
      </c>
      <c r="F53" s="212" t="s">
        <v>336</v>
      </c>
      <c r="G53" s="212" t="s">
        <v>336</v>
      </c>
      <c r="H53" s="82"/>
      <c r="I53" s="82"/>
      <c r="J53" s="82"/>
      <c r="K53" s="82"/>
    </row>
    <row r="55" spans="1:11" ht="21">
      <c r="A55" s="539" t="s">
        <v>458</v>
      </c>
      <c r="B55" s="539"/>
      <c r="C55" s="539"/>
      <c r="D55" s="539"/>
      <c r="E55" s="539"/>
      <c r="F55" s="539"/>
      <c r="G55" s="539"/>
      <c r="H55" s="82"/>
      <c r="I55" s="82"/>
      <c r="J55" s="82"/>
      <c r="K55" s="82"/>
    </row>
    <row r="56" spans="1:11">
      <c r="A56" s="251" t="s">
        <v>336</v>
      </c>
      <c r="B56" s="252" t="s">
        <v>337</v>
      </c>
      <c r="C56" s="252" t="s">
        <v>338</v>
      </c>
      <c r="D56" s="253" t="s">
        <v>339</v>
      </c>
      <c r="E56" s="252" t="s">
        <v>340</v>
      </c>
      <c r="F56" s="252" t="s">
        <v>341</v>
      </c>
      <c r="G56" s="252" t="s">
        <v>342</v>
      </c>
      <c r="H56" s="82"/>
      <c r="I56" s="530" t="s">
        <v>343</v>
      </c>
      <c r="J56" s="530"/>
      <c r="K56" s="137" t="s">
        <v>446</v>
      </c>
    </row>
    <row r="57" spans="1:11">
      <c r="A57" s="254" t="s">
        <v>344</v>
      </c>
      <c r="B57" s="260"/>
      <c r="C57" s="212" t="s">
        <v>336</v>
      </c>
      <c r="D57" s="260"/>
      <c r="E57" s="212" t="s">
        <v>336</v>
      </c>
      <c r="F57" s="212" t="s">
        <v>336</v>
      </c>
      <c r="G57" s="212" t="s">
        <v>336</v>
      </c>
      <c r="H57" s="82"/>
      <c r="I57" s="235" t="s">
        <v>79</v>
      </c>
      <c r="J57" s="151" t="s">
        <v>459</v>
      </c>
      <c r="K57" s="207"/>
    </row>
    <row r="58" spans="1:11">
      <c r="A58" s="254" t="s">
        <v>346</v>
      </c>
      <c r="B58" s="260"/>
      <c r="C58" s="212" t="s">
        <v>336</v>
      </c>
      <c r="D58" s="260"/>
      <c r="E58" s="212" t="s">
        <v>336</v>
      </c>
      <c r="F58" s="212" t="s">
        <v>336</v>
      </c>
      <c r="G58" s="212" t="s">
        <v>336</v>
      </c>
      <c r="H58" s="82"/>
      <c r="I58" s="82"/>
      <c r="J58" s="82"/>
      <c r="K58" s="82"/>
    </row>
    <row r="59" spans="1:11">
      <c r="A59" s="254" t="s">
        <v>347</v>
      </c>
      <c r="B59" s="212" t="s">
        <v>336</v>
      </c>
      <c r="C59" s="256" t="s">
        <v>79</v>
      </c>
      <c r="D59" s="256"/>
      <c r="E59" s="256" t="s">
        <v>79</v>
      </c>
      <c r="F59" s="212"/>
      <c r="G59" s="212"/>
      <c r="H59" s="82"/>
      <c r="I59" s="82"/>
      <c r="J59" s="82"/>
      <c r="K59" s="82"/>
    </row>
    <row r="60" spans="1:11">
      <c r="A60" s="254" t="s">
        <v>349</v>
      </c>
      <c r="B60" s="212" t="s">
        <v>336</v>
      </c>
      <c r="C60" s="256" t="s">
        <v>79</v>
      </c>
      <c r="D60" s="256"/>
      <c r="E60" s="256" t="s">
        <v>79</v>
      </c>
      <c r="F60" s="212"/>
      <c r="G60" s="256"/>
      <c r="H60" s="82"/>
      <c r="I60" s="82"/>
      <c r="J60" s="82"/>
      <c r="K60" s="82"/>
    </row>
    <row r="61" spans="1:11">
      <c r="A61" s="254" t="s">
        <v>351</v>
      </c>
      <c r="B61" s="262" t="s">
        <v>336</v>
      </c>
      <c r="C61" s="212" t="s">
        <v>336</v>
      </c>
      <c r="D61" s="262"/>
      <c r="E61" s="212"/>
      <c r="F61" s="212"/>
      <c r="G61" s="257"/>
      <c r="H61" s="82"/>
      <c r="I61" s="82"/>
      <c r="J61" s="82"/>
      <c r="K61" s="82"/>
    </row>
    <row r="62" spans="1:11">
      <c r="A62" s="254" t="s">
        <v>352</v>
      </c>
      <c r="B62" s="262" t="s">
        <v>336</v>
      </c>
      <c r="C62" s="212"/>
      <c r="D62" s="262"/>
      <c r="E62" s="212"/>
      <c r="F62" s="212"/>
      <c r="G62" s="258"/>
      <c r="H62" s="82"/>
      <c r="I62" s="82"/>
      <c r="J62" s="82"/>
      <c r="K62" s="82"/>
    </row>
    <row r="63" spans="1:11">
      <c r="A63" s="254" t="s">
        <v>354</v>
      </c>
      <c r="B63" s="262" t="s">
        <v>336</v>
      </c>
      <c r="C63" s="256" t="s">
        <v>460</v>
      </c>
      <c r="D63" s="212"/>
      <c r="E63" s="212"/>
      <c r="F63" s="212"/>
      <c r="G63" s="212"/>
      <c r="H63" s="82"/>
      <c r="I63" s="82"/>
      <c r="J63" s="82"/>
      <c r="K63" s="82"/>
    </row>
    <row r="64" spans="1:11">
      <c r="A64" s="254" t="s">
        <v>355</v>
      </c>
      <c r="B64" s="262" t="s">
        <v>336</v>
      </c>
      <c r="C64" s="256" t="s">
        <v>460</v>
      </c>
      <c r="D64" s="212"/>
      <c r="E64" s="212"/>
      <c r="F64" s="212"/>
      <c r="G64" s="212" t="s">
        <v>336</v>
      </c>
      <c r="H64" s="82"/>
      <c r="I64" s="82"/>
      <c r="J64" s="82"/>
      <c r="K64" s="82"/>
    </row>
    <row r="65" spans="1:11">
      <c r="A65" s="254" t="s">
        <v>356</v>
      </c>
      <c r="B65" s="212" t="s">
        <v>336</v>
      </c>
      <c r="C65" s="260"/>
      <c r="D65" s="212"/>
      <c r="E65" s="212"/>
      <c r="F65" s="212"/>
      <c r="G65" s="261" t="s">
        <v>336</v>
      </c>
      <c r="H65" s="82"/>
      <c r="I65" s="82"/>
      <c r="J65" s="82"/>
      <c r="K65" s="82"/>
    </row>
    <row r="66" spans="1:11">
      <c r="A66" s="254" t="s">
        <v>357</v>
      </c>
      <c r="B66" s="212" t="s">
        <v>336</v>
      </c>
      <c r="C66" s="260"/>
      <c r="D66" s="212"/>
      <c r="E66" s="212"/>
      <c r="F66" s="212"/>
      <c r="G66" s="261" t="s">
        <v>336</v>
      </c>
      <c r="H66" s="82"/>
      <c r="I66" s="82"/>
      <c r="J66" s="82"/>
      <c r="K66" s="82"/>
    </row>
    <row r="67" spans="1:11">
      <c r="A67" s="254" t="s">
        <v>358</v>
      </c>
      <c r="B67" s="212" t="s">
        <v>336</v>
      </c>
      <c r="C67" s="260"/>
      <c r="D67" s="212"/>
      <c r="E67" s="212"/>
      <c r="F67" s="212"/>
      <c r="G67" s="212" t="s">
        <v>336</v>
      </c>
      <c r="H67" s="82"/>
      <c r="I67" s="82"/>
      <c r="J67" s="82"/>
      <c r="K67" s="82"/>
    </row>
    <row r="68" spans="1:11">
      <c r="A68" s="254" t="s">
        <v>359</v>
      </c>
      <c r="B68" s="212" t="s">
        <v>336</v>
      </c>
      <c r="C68" s="260"/>
      <c r="D68" s="212"/>
      <c r="E68" s="212"/>
      <c r="F68" s="212"/>
      <c r="G68" s="212" t="s">
        <v>336</v>
      </c>
      <c r="H68" s="82"/>
      <c r="I68" s="82"/>
      <c r="J68" s="82"/>
      <c r="K68" s="82"/>
    </row>
    <row r="69" spans="1:11">
      <c r="A69" s="254" t="s">
        <v>360</v>
      </c>
      <c r="B69" s="212" t="s">
        <v>336</v>
      </c>
      <c r="C69" s="212" t="s">
        <v>336</v>
      </c>
      <c r="D69" s="212"/>
      <c r="E69" s="212"/>
      <c r="F69" s="212"/>
      <c r="G69" s="212" t="s">
        <v>336</v>
      </c>
      <c r="H69" s="82"/>
      <c r="I69" s="82"/>
      <c r="J69" s="82"/>
      <c r="K69" s="82"/>
    </row>
    <row r="70" spans="1:11">
      <c r="A70" s="254" t="s">
        <v>361</v>
      </c>
      <c r="B70" s="212" t="s">
        <v>336</v>
      </c>
      <c r="C70" s="212" t="s">
        <v>336</v>
      </c>
      <c r="D70" s="212" t="s">
        <v>336</v>
      </c>
      <c r="E70" s="212" t="s">
        <v>336</v>
      </c>
      <c r="F70" s="212" t="s">
        <v>336</v>
      </c>
      <c r="G70" s="212" t="s">
        <v>336</v>
      </c>
      <c r="H70" s="82"/>
      <c r="I70" s="82"/>
      <c r="J70" s="82"/>
      <c r="K70" s="82"/>
    </row>
    <row r="71" spans="1:11">
      <c r="A71" s="254" t="s">
        <v>452</v>
      </c>
      <c r="B71" s="212" t="s">
        <v>336</v>
      </c>
      <c r="C71" s="212" t="s">
        <v>336</v>
      </c>
      <c r="D71" s="212" t="s">
        <v>336</v>
      </c>
      <c r="E71" s="212" t="s">
        <v>336</v>
      </c>
      <c r="F71" s="212" t="s">
        <v>336</v>
      </c>
      <c r="G71" s="212" t="s">
        <v>336</v>
      </c>
      <c r="H71" s="82"/>
      <c r="I71" s="82"/>
      <c r="J71" s="82"/>
      <c r="K71" s="82"/>
    </row>
    <row r="73" spans="1:11" ht="21" customHeight="1">
      <c r="A73" s="506" t="s">
        <v>102</v>
      </c>
      <c r="B73" s="506"/>
      <c r="C73" s="506"/>
      <c r="D73" s="506"/>
      <c r="E73" s="506"/>
      <c r="F73" s="506"/>
      <c r="G73" s="506"/>
      <c r="H73" s="249"/>
      <c r="I73" s="250">
        <v>21</v>
      </c>
      <c r="J73" s="249" t="s">
        <v>709</v>
      </c>
      <c r="K73" s="82"/>
    </row>
    <row r="74" spans="1:11" ht="15" customHeight="1">
      <c r="A74" s="455"/>
      <c r="B74" s="456" t="s">
        <v>337</v>
      </c>
      <c r="C74" s="456" t="s">
        <v>338</v>
      </c>
      <c r="D74" s="457" t="s">
        <v>339</v>
      </c>
      <c r="E74" s="456" t="s">
        <v>340</v>
      </c>
      <c r="F74" s="456" t="s">
        <v>341</v>
      </c>
      <c r="G74" s="467" t="s">
        <v>342</v>
      </c>
      <c r="H74" s="458"/>
      <c r="I74" s="504" t="s">
        <v>343</v>
      </c>
      <c r="J74" s="505"/>
      <c r="K74" s="82"/>
    </row>
    <row r="75" spans="1:11">
      <c r="A75" s="460" t="s">
        <v>344</v>
      </c>
      <c r="B75" s="88"/>
      <c r="C75" s="351"/>
      <c r="D75" s="351" t="s">
        <v>32</v>
      </c>
      <c r="E75" s="88"/>
      <c r="F75" s="351" t="s">
        <v>32</v>
      </c>
      <c r="G75" s="465"/>
      <c r="H75" s="461"/>
      <c r="I75" s="462" t="s">
        <v>32</v>
      </c>
      <c r="J75" s="463" t="s">
        <v>394</v>
      </c>
      <c r="K75" s="82"/>
    </row>
    <row r="76" spans="1:11">
      <c r="A76" s="460" t="s">
        <v>346</v>
      </c>
      <c r="B76" s="88"/>
      <c r="C76" s="351"/>
      <c r="D76" s="351" t="s">
        <v>32</v>
      </c>
      <c r="E76" s="88"/>
      <c r="F76" s="351" t="s">
        <v>32</v>
      </c>
      <c r="G76" s="469"/>
      <c r="H76" s="461"/>
      <c r="I76" s="462" t="s">
        <v>37</v>
      </c>
      <c r="J76" s="463"/>
      <c r="K76" s="82"/>
    </row>
    <row r="77" spans="1:11">
      <c r="A77" s="460" t="s">
        <v>347</v>
      </c>
      <c r="B77" s="351"/>
      <c r="C77" s="351"/>
      <c r="D77" s="351"/>
      <c r="E77" s="351"/>
      <c r="F77" s="351"/>
      <c r="G77" s="474"/>
      <c r="H77" s="461"/>
      <c r="I77" s="462" t="s">
        <v>39</v>
      </c>
      <c r="J77" s="463"/>
      <c r="K77" s="82"/>
    </row>
    <row r="78" spans="1:11">
      <c r="A78" s="460" t="s">
        <v>349</v>
      </c>
      <c r="B78" s="351"/>
      <c r="C78" s="351"/>
      <c r="D78" s="351"/>
      <c r="E78" s="351"/>
      <c r="F78" s="351"/>
      <c r="G78" s="474"/>
      <c r="H78" s="461"/>
      <c r="I78" s="462" t="s">
        <v>40</v>
      </c>
      <c r="J78" s="463"/>
      <c r="K78" s="82"/>
    </row>
    <row r="79" spans="1:11">
      <c r="A79" s="460" t="s">
        <v>351</v>
      </c>
      <c r="B79" s="478"/>
      <c r="C79" s="478"/>
      <c r="D79" s="478"/>
      <c r="E79" s="478"/>
      <c r="F79" s="478"/>
      <c r="G79" s="351"/>
      <c r="H79" s="461"/>
      <c r="I79" s="462" t="s">
        <v>54</v>
      </c>
      <c r="J79" s="463"/>
      <c r="K79" s="82"/>
    </row>
    <row r="80" spans="1:11">
      <c r="A80" s="460" t="s">
        <v>352</v>
      </c>
      <c r="B80" s="351"/>
      <c r="C80" s="351"/>
      <c r="D80" s="351"/>
      <c r="E80" s="351"/>
      <c r="F80" s="351"/>
      <c r="G80" s="351"/>
      <c r="H80" s="461"/>
      <c r="I80" s="462" t="s">
        <v>92</v>
      </c>
      <c r="J80" s="463"/>
      <c r="K80" s="82"/>
    </row>
    <row r="81" spans="1:11">
      <c r="A81" s="460" t="s">
        <v>354</v>
      </c>
      <c r="B81" s="351"/>
      <c r="C81" s="351"/>
      <c r="D81" s="351"/>
      <c r="E81" s="351"/>
      <c r="F81" s="351"/>
      <c r="G81" s="351"/>
      <c r="H81" s="461"/>
      <c r="I81" s="461"/>
      <c r="J81" s="461"/>
      <c r="K81" s="82"/>
    </row>
    <row r="82" spans="1:11">
      <c r="A82" s="460" t="s">
        <v>355</v>
      </c>
      <c r="B82" s="351"/>
      <c r="C82" s="351"/>
      <c r="D82" s="351"/>
      <c r="E82" s="351"/>
      <c r="F82" s="351"/>
      <c r="G82" s="351"/>
      <c r="H82" s="461"/>
      <c r="I82" s="461"/>
      <c r="J82" s="461"/>
      <c r="K82" s="82"/>
    </row>
    <row r="83" spans="1:11">
      <c r="A83" s="460" t="s">
        <v>356</v>
      </c>
      <c r="B83" s="351"/>
      <c r="C83" s="351"/>
      <c r="D83" s="351"/>
      <c r="E83" s="351"/>
      <c r="F83" s="351"/>
      <c r="G83" s="351"/>
      <c r="H83" s="461"/>
      <c r="I83" s="461"/>
      <c r="J83" s="461"/>
      <c r="K83" s="82"/>
    </row>
    <row r="84" spans="1:11">
      <c r="A84" s="460" t="s">
        <v>357</v>
      </c>
      <c r="B84" s="351"/>
      <c r="C84" s="351"/>
      <c r="D84" s="351"/>
      <c r="E84" s="351"/>
      <c r="F84" s="351"/>
      <c r="G84" s="351"/>
      <c r="H84" s="461"/>
      <c r="I84" s="461"/>
      <c r="J84" s="459"/>
      <c r="K84" s="82"/>
    </row>
    <row r="85" spans="1:11">
      <c r="A85" s="460" t="s">
        <v>358</v>
      </c>
      <c r="B85" s="351"/>
      <c r="C85" s="271"/>
      <c r="D85" s="351"/>
      <c r="E85" s="271"/>
      <c r="F85" s="351"/>
      <c r="G85" s="351"/>
      <c r="H85" s="461"/>
      <c r="I85" s="461"/>
      <c r="J85" s="461"/>
      <c r="K85" s="82"/>
    </row>
    <row r="86" spans="1:11">
      <c r="A86" s="460" t="s">
        <v>359</v>
      </c>
      <c r="B86" s="351"/>
      <c r="C86" s="271"/>
      <c r="D86" s="351"/>
      <c r="E86" s="271"/>
      <c r="F86" s="351"/>
      <c r="G86" s="351"/>
      <c r="H86" s="461"/>
      <c r="I86" s="461"/>
      <c r="J86" s="461"/>
      <c r="K86" s="82"/>
    </row>
    <row r="87" spans="1:11">
      <c r="A87" s="460" t="s">
        <v>360</v>
      </c>
      <c r="B87" s="351"/>
      <c r="C87" s="351"/>
      <c r="D87" s="351"/>
      <c r="E87" s="351"/>
      <c r="F87" s="351"/>
      <c r="G87" s="351"/>
      <c r="H87" s="461"/>
      <c r="I87" s="461"/>
      <c r="J87" s="461"/>
      <c r="K87" s="82"/>
    </row>
    <row r="88" spans="1:11">
      <c r="A88" s="460" t="s">
        <v>361</v>
      </c>
      <c r="B88" s="351"/>
      <c r="C88" s="351"/>
      <c r="D88" s="351"/>
      <c r="E88" s="351"/>
      <c r="F88" s="351"/>
      <c r="G88" s="351"/>
      <c r="H88" s="461"/>
      <c r="I88" s="461"/>
      <c r="J88" s="461"/>
      <c r="K88" s="82"/>
    </row>
    <row r="91" spans="1:11" s="82" customFormat="1" ht="21">
      <c r="A91" s="529" t="s">
        <v>461</v>
      </c>
      <c r="B91" s="529"/>
      <c r="C91" s="529"/>
      <c r="D91" s="529"/>
      <c r="E91" s="529"/>
      <c r="F91" s="529"/>
      <c r="G91" s="529"/>
      <c r="I91" s="133"/>
    </row>
    <row r="92" spans="1:11" s="82" customFormat="1">
      <c r="A92" s="89" t="s">
        <v>336</v>
      </c>
      <c r="B92" s="90" t="s">
        <v>337</v>
      </c>
      <c r="C92" s="90" t="s">
        <v>338</v>
      </c>
      <c r="D92" s="91" t="s">
        <v>339</v>
      </c>
      <c r="E92" s="90" t="s">
        <v>340</v>
      </c>
      <c r="F92" s="90" t="s">
        <v>341</v>
      </c>
      <c r="G92" s="90" t="s">
        <v>342</v>
      </c>
      <c r="I92" s="536" t="s">
        <v>343</v>
      </c>
      <c r="J92" s="536"/>
      <c r="K92" s="208" t="s">
        <v>446</v>
      </c>
    </row>
    <row r="93" spans="1:11" s="82" customFormat="1">
      <c r="A93" s="233" t="s">
        <v>344</v>
      </c>
      <c r="B93" s="84" t="s">
        <v>336</v>
      </c>
      <c r="C93" s="84" t="s">
        <v>336</v>
      </c>
      <c r="D93" s="84" t="s">
        <v>336</v>
      </c>
      <c r="E93" s="84" t="s">
        <v>336</v>
      </c>
      <c r="F93" s="84" t="s">
        <v>336</v>
      </c>
      <c r="G93" s="84" t="s">
        <v>336</v>
      </c>
      <c r="I93" s="235" t="s">
        <v>79</v>
      </c>
      <c r="J93" s="151" t="s">
        <v>462</v>
      </c>
      <c r="K93" s="207"/>
    </row>
    <row r="94" spans="1:11" s="82" customFormat="1">
      <c r="A94" s="233" t="s">
        <v>346</v>
      </c>
      <c r="B94" s="84" t="s">
        <v>336</v>
      </c>
      <c r="C94" s="84" t="s">
        <v>336</v>
      </c>
      <c r="D94" s="84" t="s">
        <v>336</v>
      </c>
      <c r="E94" s="84" t="s">
        <v>336</v>
      </c>
      <c r="F94" s="84" t="s">
        <v>336</v>
      </c>
      <c r="G94" s="84" t="s">
        <v>336</v>
      </c>
    </row>
    <row r="95" spans="1:11" s="82" customFormat="1">
      <c r="A95" s="233" t="s">
        <v>347</v>
      </c>
      <c r="B95" s="84" t="s">
        <v>336</v>
      </c>
      <c r="C95" s="84" t="s">
        <v>336</v>
      </c>
      <c r="D95" s="84" t="s">
        <v>336</v>
      </c>
      <c r="E95" s="84"/>
      <c r="F95" s="84"/>
      <c r="G95" s="84"/>
    </row>
    <row r="96" spans="1:11" s="82" customFormat="1">
      <c r="A96" s="233" t="s">
        <v>349</v>
      </c>
      <c r="B96" s="84" t="s">
        <v>336</v>
      </c>
      <c r="C96" s="84" t="s">
        <v>336</v>
      </c>
      <c r="D96" s="84" t="s">
        <v>336</v>
      </c>
      <c r="E96" s="93"/>
      <c r="F96" s="93"/>
      <c r="G96" s="93"/>
    </row>
    <row r="97" spans="1:11" s="82" customFormat="1">
      <c r="A97" s="233" t="s">
        <v>351</v>
      </c>
      <c r="B97" s="84" t="s">
        <v>336</v>
      </c>
      <c r="C97" s="84" t="s">
        <v>336</v>
      </c>
      <c r="D97" s="84" t="s">
        <v>336</v>
      </c>
      <c r="E97" s="130"/>
      <c r="F97" s="109" t="s">
        <v>79</v>
      </c>
      <c r="G97" s="109" t="s">
        <v>79</v>
      </c>
    </row>
    <row r="98" spans="1:11" s="82" customFormat="1">
      <c r="A98" s="233" t="s">
        <v>352</v>
      </c>
      <c r="B98" s="84" t="s">
        <v>336</v>
      </c>
      <c r="C98" s="84" t="s">
        <v>336</v>
      </c>
      <c r="D98" s="84" t="s">
        <v>336</v>
      </c>
      <c r="E98" s="130"/>
      <c r="F98" s="109" t="s">
        <v>79</v>
      </c>
      <c r="G98" s="109" t="s">
        <v>79</v>
      </c>
    </row>
    <row r="99" spans="1:11" s="82" customFormat="1">
      <c r="A99" s="233" t="s">
        <v>354</v>
      </c>
      <c r="B99" s="84" t="s">
        <v>336</v>
      </c>
      <c r="C99" s="109"/>
      <c r="D99" s="84" t="s">
        <v>336</v>
      </c>
      <c r="E99" s="108"/>
      <c r="F99" s="109"/>
      <c r="G99" s="84"/>
    </row>
    <row r="100" spans="1:11" s="82" customFormat="1">
      <c r="A100" s="233" t="s">
        <v>355</v>
      </c>
      <c r="B100" s="84" t="s">
        <v>336</v>
      </c>
      <c r="C100" s="109"/>
      <c r="D100" s="84" t="s">
        <v>336</v>
      </c>
      <c r="E100" s="84" t="s">
        <v>336</v>
      </c>
      <c r="F100" s="93"/>
      <c r="G100" s="84" t="s">
        <v>336</v>
      </c>
    </row>
    <row r="101" spans="1:11" s="82" customFormat="1">
      <c r="A101" s="233" t="s">
        <v>356</v>
      </c>
      <c r="B101" s="84" t="s">
        <v>336</v>
      </c>
      <c r="C101" s="109"/>
      <c r="D101" s="84" t="s">
        <v>336</v>
      </c>
      <c r="E101" s="84" t="s">
        <v>336</v>
      </c>
      <c r="F101" s="93"/>
      <c r="G101" s="115" t="s">
        <v>336</v>
      </c>
      <c r="J101" s="123"/>
    </row>
    <row r="102" spans="1:11" s="82" customFormat="1">
      <c r="A102" s="233" t="s">
        <v>357</v>
      </c>
      <c r="B102" s="84" t="s">
        <v>336</v>
      </c>
      <c r="C102" s="84" t="s">
        <v>336</v>
      </c>
      <c r="D102" s="84" t="s">
        <v>336</v>
      </c>
      <c r="E102" s="84" t="s">
        <v>336</v>
      </c>
      <c r="F102" s="84" t="s">
        <v>336</v>
      </c>
      <c r="G102" s="115" t="s">
        <v>336</v>
      </c>
    </row>
    <row r="103" spans="1:11" s="82" customFormat="1">
      <c r="A103" s="233" t="s">
        <v>358</v>
      </c>
      <c r="B103" s="84" t="s">
        <v>336</v>
      </c>
      <c r="C103" s="84" t="s">
        <v>336</v>
      </c>
      <c r="D103" s="84" t="s">
        <v>336</v>
      </c>
      <c r="E103" s="84" t="s">
        <v>336</v>
      </c>
      <c r="F103" s="84" t="s">
        <v>336</v>
      </c>
      <c r="G103" s="84" t="s">
        <v>336</v>
      </c>
      <c r="I103" s="123"/>
    </row>
    <row r="104" spans="1:11" s="82" customFormat="1">
      <c r="A104" s="233" t="s">
        <v>359</v>
      </c>
      <c r="B104" s="84" t="s">
        <v>336</v>
      </c>
      <c r="C104" s="84" t="s">
        <v>336</v>
      </c>
      <c r="D104" s="84" t="s">
        <v>336</v>
      </c>
      <c r="E104" s="84" t="s">
        <v>336</v>
      </c>
      <c r="F104" s="84" t="s">
        <v>336</v>
      </c>
      <c r="G104" s="84" t="s">
        <v>336</v>
      </c>
    </row>
    <row r="105" spans="1:11" s="82" customFormat="1">
      <c r="A105" s="233" t="s">
        <v>360</v>
      </c>
      <c r="B105" s="84" t="s">
        <v>336</v>
      </c>
      <c r="C105" s="84" t="s">
        <v>336</v>
      </c>
      <c r="D105" s="84" t="s">
        <v>336</v>
      </c>
      <c r="E105" s="84" t="s">
        <v>336</v>
      </c>
      <c r="F105" s="84" t="s">
        <v>336</v>
      </c>
      <c r="G105" s="84" t="s">
        <v>336</v>
      </c>
    </row>
    <row r="106" spans="1:11" s="82" customFormat="1">
      <c r="A106" s="233" t="s">
        <v>361</v>
      </c>
      <c r="B106" s="84" t="s">
        <v>336</v>
      </c>
      <c r="C106" s="84" t="s">
        <v>336</v>
      </c>
      <c r="D106" s="84" t="s">
        <v>336</v>
      </c>
      <c r="E106" s="84" t="s">
        <v>336</v>
      </c>
      <c r="F106" s="84" t="s">
        <v>336</v>
      </c>
      <c r="G106" s="84" t="s">
        <v>336</v>
      </c>
    </row>
    <row r="107" spans="1:11" s="82" customFormat="1">
      <c r="A107" s="233" t="s">
        <v>452</v>
      </c>
      <c r="B107" s="84" t="s">
        <v>336</v>
      </c>
      <c r="C107" s="84" t="s">
        <v>336</v>
      </c>
      <c r="D107" s="84" t="s">
        <v>336</v>
      </c>
      <c r="E107" s="84" t="s">
        <v>336</v>
      </c>
      <c r="F107" s="84" t="s">
        <v>336</v>
      </c>
      <c r="G107" s="84" t="s">
        <v>336</v>
      </c>
    </row>
    <row r="108" spans="1:11" s="82" customFormat="1">
      <c r="A108" s="121"/>
      <c r="B108" s="103"/>
      <c r="C108" s="103"/>
      <c r="D108" s="103"/>
      <c r="E108" s="103"/>
      <c r="F108" s="103"/>
      <c r="G108" s="103"/>
      <c r="H108" s="87"/>
      <c r="I108" s="85"/>
      <c r="J108" s="85"/>
    </row>
    <row r="109" spans="1:11" s="82" customFormat="1" ht="21">
      <c r="A109" s="529" t="s">
        <v>463</v>
      </c>
      <c r="B109" s="529"/>
      <c r="C109" s="529"/>
      <c r="D109" s="529"/>
      <c r="E109" s="529"/>
      <c r="F109" s="529"/>
      <c r="G109" s="529"/>
    </row>
    <row r="110" spans="1:11" s="82" customFormat="1">
      <c r="A110" s="89" t="s">
        <v>336</v>
      </c>
      <c r="B110" s="90" t="s">
        <v>337</v>
      </c>
      <c r="C110" s="90" t="s">
        <v>338</v>
      </c>
      <c r="D110" s="91" t="s">
        <v>339</v>
      </c>
      <c r="E110" s="90" t="s">
        <v>340</v>
      </c>
      <c r="F110" s="90" t="s">
        <v>341</v>
      </c>
      <c r="G110" s="90" t="s">
        <v>342</v>
      </c>
      <c r="I110" s="530" t="s">
        <v>343</v>
      </c>
      <c r="J110" s="530"/>
      <c r="K110" s="137" t="s">
        <v>446</v>
      </c>
    </row>
    <row r="111" spans="1:11" s="82" customFormat="1">
      <c r="A111" s="233" t="s">
        <v>344</v>
      </c>
      <c r="B111" s="84" t="s">
        <v>336</v>
      </c>
      <c r="C111" s="93"/>
      <c r="D111" s="93"/>
      <c r="E111" s="93"/>
      <c r="F111" s="93" t="s">
        <v>336</v>
      </c>
      <c r="G111" s="84" t="s">
        <v>336</v>
      </c>
      <c r="I111" s="235" t="s">
        <v>79</v>
      </c>
      <c r="J111" s="151" t="s">
        <v>464</v>
      </c>
      <c r="K111" s="207"/>
    </row>
    <row r="112" spans="1:11" s="82" customFormat="1">
      <c r="A112" s="233" t="s">
        <v>346</v>
      </c>
      <c r="B112" s="84" t="s">
        <v>336</v>
      </c>
      <c r="C112" s="93"/>
      <c r="D112" s="93"/>
      <c r="E112" s="93"/>
      <c r="F112" s="93" t="s">
        <v>336</v>
      </c>
      <c r="G112" s="84" t="s">
        <v>336</v>
      </c>
    </row>
    <row r="113" spans="1:11" s="82" customFormat="1">
      <c r="A113" s="233" t="s">
        <v>347</v>
      </c>
      <c r="B113" s="84" t="s">
        <v>336</v>
      </c>
      <c r="C113" s="93"/>
      <c r="D113" s="93"/>
      <c r="E113" s="93"/>
      <c r="F113" s="93" t="s">
        <v>336</v>
      </c>
      <c r="G113" s="84" t="s">
        <v>336</v>
      </c>
      <c r="I113" s="119"/>
      <c r="J113" s="119"/>
    </row>
    <row r="114" spans="1:11" s="82" customFormat="1">
      <c r="A114" s="233" t="s">
        <v>349</v>
      </c>
      <c r="B114" s="84" t="s">
        <v>336</v>
      </c>
      <c r="C114" s="93"/>
      <c r="D114" s="93"/>
      <c r="E114" s="93"/>
      <c r="F114" s="93" t="s">
        <v>336</v>
      </c>
      <c r="G114" s="84" t="s">
        <v>336</v>
      </c>
      <c r="I114" s="126"/>
      <c r="J114" s="119"/>
    </row>
    <row r="115" spans="1:11" s="82" customFormat="1">
      <c r="A115" s="233" t="s">
        <v>351</v>
      </c>
      <c r="B115" s="84" t="s">
        <v>336</v>
      </c>
      <c r="C115" s="93"/>
      <c r="D115" s="130"/>
      <c r="E115" s="109"/>
      <c r="F115" s="93" t="s">
        <v>336</v>
      </c>
      <c r="G115" s="84" t="s">
        <v>336</v>
      </c>
    </row>
    <row r="116" spans="1:11" s="82" customFormat="1">
      <c r="A116" s="233" t="s">
        <v>352</v>
      </c>
      <c r="B116" s="84"/>
      <c r="C116" s="93"/>
      <c r="D116" s="130"/>
      <c r="E116" s="109"/>
      <c r="F116" s="93" t="s">
        <v>336</v>
      </c>
      <c r="G116" s="84" t="s">
        <v>336</v>
      </c>
    </row>
    <row r="117" spans="1:11" s="82" customFormat="1">
      <c r="A117" s="233" t="s">
        <v>354</v>
      </c>
      <c r="B117" s="84"/>
      <c r="C117" s="93"/>
      <c r="D117" s="107"/>
      <c r="E117" s="109"/>
      <c r="F117" s="93" t="s">
        <v>336</v>
      </c>
      <c r="G117" s="84" t="s">
        <v>336</v>
      </c>
    </row>
    <row r="118" spans="1:11" s="82" customFormat="1">
      <c r="A118" s="233" t="s">
        <v>355</v>
      </c>
      <c r="B118" s="84"/>
      <c r="C118" s="93"/>
      <c r="D118" s="93"/>
      <c r="E118" s="109"/>
      <c r="F118" s="93" t="s">
        <v>336</v>
      </c>
      <c r="G118" s="84" t="s">
        <v>336</v>
      </c>
    </row>
    <row r="119" spans="1:11" s="82" customFormat="1">
      <c r="A119" s="233" t="s">
        <v>356</v>
      </c>
      <c r="B119" s="84"/>
      <c r="C119" s="93"/>
      <c r="D119" s="93"/>
      <c r="E119" s="93"/>
      <c r="F119" s="93"/>
      <c r="G119" s="115" t="s">
        <v>336</v>
      </c>
    </row>
    <row r="120" spans="1:11" s="82" customFormat="1">
      <c r="A120" s="233" t="s">
        <v>357</v>
      </c>
      <c r="B120" s="84" t="s">
        <v>336</v>
      </c>
      <c r="C120" s="93"/>
      <c r="D120" s="93"/>
      <c r="E120" s="93"/>
      <c r="F120" s="93"/>
      <c r="G120" s="115" t="s">
        <v>336</v>
      </c>
    </row>
    <row r="121" spans="1:11" s="82" customFormat="1">
      <c r="A121" s="233" t="s">
        <v>358</v>
      </c>
      <c r="B121" s="84" t="s">
        <v>336</v>
      </c>
      <c r="C121" s="93" t="s">
        <v>79</v>
      </c>
      <c r="D121" s="93"/>
      <c r="E121" s="93" t="s">
        <v>79</v>
      </c>
      <c r="F121" s="93" t="s">
        <v>336</v>
      </c>
      <c r="G121" s="84" t="s">
        <v>336</v>
      </c>
    </row>
    <row r="122" spans="1:11" s="82" customFormat="1">
      <c r="A122" s="233" t="s">
        <v>359</v>
      </c>
      <c r="B122" s="84" t="s">
        <v>336</v>
      </c>
      <c r="C122" s="93" t="s">
        <v>79</v>
      </c>
      <c r="D122" s="93"/>
      <c r="E122" s="93" t="s">
        <v>79</v>
      </c>
      <c r="F122" s="93" t="s">
        <v>336</v>
      </c>
      <c r="G122" s="84" t="s">
        <v>336</v>
      </c>
    </row>
    <row r="123" spans="1:11" s="82" customFormat="1">
      <c r="A123" s="233" t="s">
        <v>360</v>
      </c>
      <c r="B123" s="84" t="s">
        <v>336</v>
      </c>
      <c r="C123" s="93"/>
      <c r="D123" s="93"/>
      <c r="E123" s="93"/>
      <c r="F123" s="93" t="s">
        <v>336</v>
      </c>
      <c r="G123" s="84" t="s">
        <v>336</v>
      </c>
    </row>
    <row r="124" spans="1:11" s="82" customFormat="1">
      <c r="A124" s="233" t="s">
        <v>361</v>
      </c>
      <c r="B124" s="84" t="s">
        <v>336</v>
      </c>
      <c r="C124" s="84" t="s">
        <v>336</v>
      </c>
      <c r="D124" s="84" t="s">
        <v>336</v>
      </c>
      <c r="E124" s="84" t="s">
        <v>336</v>
      </c>
      <c r="F124" s="84" t="s">
        <v>336</v>
      </c>
      <c r="G124" s="84" t="s">
        <v>336</v>
      </c>
    </row>
    <row r="125" spans="1:11" s="82" customFormat="1">
      <c r="A125" s="233" t="s">
        <v>452</v>
      </c>
      <c r="B125" s="84" t="s">
        <v>336</v>
      </c>
      <c r="C125" s="84" t="s">
        <v>336</v>
      </c>
      <c r="D125" s="84" t="s">
        <v>336</v>
      </c>
      <c r="E125" s="84" t="s">
        <v>336</v>
      </c>
      <c r="F125" s="84" t="s">
        <v>336</v>
      </c>
      <c r="G125" s="84" t="s">
        <v>336</v>
      </c>
    </row>
    <row r="126" spans="1:11" s="82" customFormat="1">
      <c r="A126" s="121"/>
      <c r="B126" s="103"/>
      <c r="C126" s="103"/>
      <c r="D126" s="103"/>
      <c r="E126" s="103"/>
      <c r="F126" s="103"/>
      <c r="G126" s="103"/>
      <c r="H126" s="87"/>
      <c r="I126" s="85"/>
      <c r="J126" s="85"/>
    </row>
    <row r="127" spans="1:11" s="82" customFormat="1" ht="21">
      <c r="A127" s="529" t="s">
        <v>465</v>
      </c>
      <c r="B127" s="529"/>
      <c r="C127" s="529"/>
      <c r="D127" s="529"/>
      <c r="E127" s="529"/>
      <c r="F127" s="529"/>
      <c r="G127" s="529"/>
      <c r="I127" s="133"/>
    </row>
    <row r="128" spans="1:11" s="82" customFormat="1">
      <c r="A128" s="251" t="s">
        <v>336</v>
      </c>
      <c r="B128" s="252" t="s">
        <v>337</v>
      </c>
      <c r="C128" s="252" t="s">
        <v>338</v>
      </c>
      <c r="D128" s="253" t="s">
        <v>339</v>
      </c>
      <c r="E128" s="252" t="s">
        <v>340</v>
      </c>
      <c r="F128" s="252" t="s">
        <v>341</v>
      </c>
      <c r="G128" s="252" t="s">
        <v>342</v>
      </c>
      <c r="I128" s="536" t="s">
        <v>343</v>
      </c>
      <c r="J128" s="536"/>
      <c r="K128" s="208" t="s">
        <v>446</v>
      </c>
    </row>
    <row r="129" spans="1:11" s="82" customFormat="1">
      <c r="A129" s="254" t="s">
        <v>344</v>
      </c>
      <c r="B129" s="212" t="s">
        <v>336</v>
      </c>
      <c r="C129" s="260"/>
      <c r="D129" s="212" t="s">
        <v>336</v>
      </c>
      <c r="E129" s="260"/>
      <c r="F129" s="212" t="s">
        <v>336</v>
      </c>
      <c r="G129" s="212" t="s">
        <v>336</v>
      </c>
      <c r="I129" s="235" t="s">
        <v>32</v>
      </c>
      <c r="J129" s="151" t="s">
        <v>466</v>
      </c>
      <c r="K129" s="207"/>
    </row>
    <row r="130" spans="1:11" s="82" customFormat="1">
      <c r="A130" s="254" t="s">
        <v>346</v>
      </c>
      <c r="B130" s="212" t="s">
        <v>336</v>
      </c>
      <c r="C130" s="260"/>
      <c r="D130" s="212" t="s">
        <v>336</v>
      </c>
      <c r="E130" s="260"/>
      <c r="F130" s="212" t="s">
        <v>336</v>
      </c>
      <c r="G130" s="212" t="s">
        <v>336</v>
      </c>
    </row>
    <row r="131" spans="1:11" s="82" customFormat="1">
      <c r="A131" s="254" t="s">
        <v>347</v>
      </c>
      <c r="B131" s="212" t="s">
        <v>336</v>
      </c>
      <c r="C131" s="260"/>
      <c r="D131" s="260"/>
      <c r="E131" s="212"/>
      <c r="F131" s="212"/>
      <c r="G131" s="212"/>
    </row>
    <row r="132" spans="1:11" s="82" customFormat="1">
      <c r="A132" s="254" t="s">
        <v>349</v>
      </c>
      <c r="B132" s="212" t="s">
        <v>336</v>
      </c>
      <c r="C132" s="260"/>
      <c r="D132" s="260"/>
      <c r="E132" s="256"/>
      <c r="F132" s="256"/>
      <c r="G132" s="256"/>
    </row>
    <row r="133" spans="1:11" s="82" customFormat="1">
      <c r="A133" s="254" t="s">
        <v>351</v>
      </c>
      <c r="B133" s="212" t="s">
        <v>336</v>
      </c>
      <c r="C133" s="260"/>
      <c r="D133" s="260"/>
      <c r="E133" s="260"/>
      <c r="F133" s="260"/>
      <c r="G133" s="257"/>
      <c r="I133" s="122"/>
    </row>
    <row r="134" spans="1:11" s="82" customFormat="1">
      <c r="A134" s="254" t="s">
        <v>352</v>
      </c>
      <c r="B134" s="212" t="s">
        <v>336</v>
      </c>
      <c r="C134" s="260" t="s">
        <v>336</v>
      </c>
      <c r="D134" s="260"/>
      <c r="E134" s="260"/>
      <c r="F134" s="260"/>
      <c r="G134" s="258"/>
    </row>
    <row r="135" spans="1:11" s="82" customFormat="1">
      <c r="A135" s="254" t="s">
        <v>354</v>
      </c>
      <c r="B135" s="212" t="s">
        <v>336</v>
      </c>
      <c r="C135" s="260"/>
      <c r="D135" s="260"/>
      <c r="E135" s="260"/>
      <c r="F135" s="260"/>
      <c r="G135" s="212"/>
    </row>
    <row r="136" spans="1:11" s="82" customFormat="1">
      <c r="A136" s="254" t="s">
        <v>355</v>
      </c>
      <c r="B136" s="212" t="s">
        <v>336</v>
      </c>
      <c r="C136" s="260" t="s">
        <v>336</v>
      </c>
      <c r="D136" s="260" t="s">
        <v>336</v>
      </c>
      <c r="E136" s="260" t="s">
        <v>336</v>
      </c>
      <c r="F136" s="260" t="s">
        <v>336</v>
      </c>
      <c r="G136" s="212" t="s">
        <v>336</v>
      </c>
    </row>
    <row r="137" spans="1:11" s="82" customFormat="1">
      <c r="A137" s="254" t="s">
        <v>356</v>
      </c>
      <c r="B137" s="260" t="s">
        <v>336</v>
      </c>
      <c r="C137" s="260" t="s">
        <v>32</v>
      </c>
      <c r="D137" s="256" t="s">
        <v>467</v>
      </c>
      <c r="E137" s="260" t="s">
        <v>32</v>
      </c>
      <c r="F137" s="260" t="s">
        <v>336</v>
      </c>
      <c r="G137" s="261" t="s">
        <v>336</v>
      </c>
    </row>
    <row r="138" spans="1:11" s="82" customFormat="1">
      <c r="A138" s="254" t="s">
        <v>357</v>
      </c>
      <c r="B138" s="260" t="s">
        <v>336</v>
      </c>
      <c r="C138" s="260" t="s">
        <v>32</v>
      </c>
      <c r="D138" s="256" t="s">
        <v>467</v>
      </c>
      <c r="E138" s="260" t="s">
        <v>32</v>
      </c>
      <c r="F138" s="260" t="s">
        <v>336</v>
      </c>
      <c r="G138" s="261" t="s">
        <v>336</v>
      </c>
    </row>
    <row r="139" spans="1:11" s="82" customFormat="1">
      <c r="A139" s="254" t="s">
        <v>358</v>
      </c>
      <c r="B139" s="212" t="s">
        <v>336</v>
      </c>
      <c r="C139" s="212" t="s">
        <v>336</v>
      </c>
      <c r="D139" s="212" t="s">
        <v>336</v>
      </c>
      <c r="E139" s="212" t="s">
        <v>336</v>
      </c>
      <c r="F139" s="212" t="s">
        <v>336</v>
      </c>
      <c r="G139" s="212" t="s">
        <v>336</v>
      </c>
    </row>
    <row r="140" spans="1:11" s="82" customFormat="1">
      <c r="A140" s="254" t="s">
        <v>359</v>
      </c>
      <c r="B140" s="212" t="s">
        <v>336</v>
      </c>
      <c r="C140" s="212" t="s">
        <v>336</v>
      </c>
      <c r="D140" s="212" t="s">
        <v>336</v>
      </c>
      <c r="E140" s="212" t="s">
        <v>336</v>
      </c>
      <c r="F140" s="212" t="s">
        <v>336</v>
      </c>
      <c r="G140" s="212" t="s">
        <v>336</v>
      </c>
    </row>
    <row r="141" spans="1:11" s="82" customFormat="1">
      <c r="A141" s="254" t="s">
        <v>360</v>
      </c>
      <c r="B141" s="212" t="s">
        <v>336</v>
      </c>
      <c r="C141" s="212" t="s">
        <v>336</v>
      </c>
      <c r="D141" s="212" t="s">
        <v>336</v>
      </c>
      <c r="E141" s="212" t="s">
        <v>336</v>
      </c>
      <c r="F141" s="212" t="s">
        <v>336</v>
      </c>
      <c r="G141" s="212" t="s">
        <v>336</v>
      </c>
    </row>
    <row r="142" spans="1:11" s="82" customFormat="1">
      <c r="A142" s="254" t="s">
        <v>361</v>
      </c>
      <c r="B142" s="212" t="s">
        <v>336</v>
      </c>
      <c r="C142" s="212" t="s">
        <v>336</v>
      </c>
      <c r="D142" s="212" t="s">
        <v>336</v>
      </c>
      <c r="E142" s="212" t="s">
        <v>336</v>
      </c>
      <c r="F142" s="212" t="s">
        <v>336</v>
      </c>
      <c r="G142" s="212" t="s">
        <v>336</v>
      </c>
    </row>
    <row r="143" spans="1:11" s="82" customFormat="1">
      <c r="A143" s="254" t="s">
        <v>452</v>
      </c>
      <c r="B143" s="212" t="s">
        <v>336</v>
      </c>
      <c r="C143" s="212" t="s">
        <v>336</v>
      </c>
      <c r="D143" s="212" t="s">
        <v>336</v>
      </c>
      <c r="E143" s="212" t="s">
        <v>336</v>
      </c>
      <c r="F143" s="212" t="s">
        <v>336</v>
      </c>
      <c r="G143" s="212" t="s">
        <v>336</v>
      </c>
    </row>
    <row r="144" spans="1:11" s="82" customFormat="1"/>
    <row r="145" spans="1:11" s="82" customFormat="1" ht="21">
      <c r="A145" s="529" t="s">
        <v>146</v>
      </c>
      <c r="B145" s="545"/>
      <c r="C145" s="545"/>
      <c r="D145" s="545"/>
      <c r="E145" s="545"/>
      <c r="F145" s="545"/>
      <c r="G145" s="545"/>
      <c r="I145" s="133"/>
    </row>
    <row r="146" spans="1:11" s="82" customFormat="1">
      <c r="A146" s="282" t="s">
        <v>336</v>
      </c>
      <c r="B146" s="283" t="s">
        <v>337</v>
      </c>
      <c r="C146" s="283" t="s">
        <v>338</v>
      </c>
      <c r="D146" s="284" t="s">
        <v>339</v>
      </c>
      <c r="E146" s="283" t="s">
        <v>340</v>
      </c>
      <c r="F146" s="283" t="s">
        <v>341</v>
      </c>
      <c r="G146" s="283" t="s">
        <v>342</v>
      </c>
      <c r="I146" s="542" t="s">
        <v>343</v>
      </c>
      <c r="J146" s="546"/>
      <c r="K146" s="137" t="s">
        <v>446</v>
      </c>
    </row>
    <row r="147" spans="1:11" s="82" customFormat="1">
      <c r="A147" s="285" t="s">
        <v>344</v>
      </c>
      <c r="B147" s="211" t="s">
        <v>336</v>
      </c>
      <c r="C147" s="211" t="s">
        <v>336</v>
      </c>
      <c r="D147" s="211" t="s">
        <v>336</v>
      </c>
      <c r="E147" s="211" t="s">
        <v>336</v>
      </c>
      <c r="F147" s="211" t="s">
        <v>336</v>
      </c>
      <c r="G147" s="211" t="s">
        <v>336</v>
      </c>
      <c r="I147" s="240" t="s">
        <v>32</v>
      </c>
      <c r="J147" s="209" t="s">
        <v>466</v>
      </c>
      <c r="K147" s="207"/>
    </row>
    <row r="148" spans="1:11" s="82" customFormat="1">
      <c r="A148" s="285" t="s">
        <v>346</v>
      </c>
      <c r="B148" s="211" t="s">
        <v>336</v>
      </c>
      <c r="C148" s="286" t="s">
        <v>336</v>
      </c>
      <c r="D148" s="211" t="s">
        <v>336</v>
      </c>
      <c r="E148" s="211" t="s">
        <v>336</v>
      </c>
      <c r="F148" s="211" t="s">
        <v>336</v>
      </c>
      <c r="G148" s="211" t="s">
        <v>336</v>
      </c>
      <c r="I148" s="241" t="s">
        <v>37</v>
      </c>
      <c r="J148" s="209" t="s">
        <v>466</v>
      </c>
      <c r="K148" s="207"/>
    </row>
    <row r="149" spans="1:11" s="82" customFormat="1">
      <c r="A149" s="285" t="s">
        <v>347</v>
      </c>
      <c r="B149" s="287" t="s">
        <v>468</v>
      </c>
      <c r="C149" s="288" t="s">
        <v>32</v>
      </c>
      <c r="D149" s="289" t="s">
        <v>336</v>
      </c>
      <c r="E149" s="288" t="s">
        <v>32</v>
      </c>
      <c r="F149" s="288"/>
      <c r="G149" s="288"/>
      <c r="H149"/>
      <c r="I149"/>
      <c r="J149"/>
    </row>
    <row r="150" spans="1:11" s="82" customFormat="1">
      <c r="A150" s="285" t="s">
        <v>349</v>
      </c>
      <c r="B150" s="287" t="s">
        <v>468</v>
      </c>
      <c r="C150" s="288" t="s">
        <v>32</v>
      </c>
      <c r="D150" s="289" t="s">
        <v>336</v>
      </c>
      <c r="E150" s="288" t="s">
        <v>32</v>
      </c>
      <c r="F150" s="288"/>
      <c r="G150" s="288"/>
      <c r="H150"/>
      <c r="I150"/>
      <c r="J150"/>
    </row>
    <row r="151" spans="1:11" s="82" customFormat="1">
      <c r="A151" s="285" t="s">
        <v>351</v>
      </c>
      <c r="B151" s="290" t="s">
        <v>37</v>
      </c>
      <c r="C151" s="288"/>
      <c r="D151" s="290" t="s">
        <v>37</v>
      </c>
      <c r="E151" s="288"/>
      <c r="F151" s="288"/>
      <c r="G151" s="288"/>
      <c r="H151"/>
      <c r="I151"/>
      <c r="J151"/>
    </row>
    <row r="152" spans="1:11" s="82" customFormat="1">
      <c r="A152" s="285" t="s">
        <v>352</v>
      </c>
      <c r="B152" s="288" t="s">
        <v>37</v>
      </c>
      <c r="C152" s="288"/>
      <c r="D152" s="288" t="s">
        <v>37</v>
      </c>
      <c r="E152" s="288"/>
      <c r="F152" s="288"/>
      <c r="G152" s="288"/>
      <c r="H152"/>
      <c r="I152"/>
      <c r="J152"/>
    </row>
    <row r="153" spans="1:11" s="82" customFormat="1">
      <c r="A153" s="285" t="s">
        <v>354</v>
      </c>
      <c r="B153" s="291" t="s">
        <v>469</v>
      </c>
      <c r="C153" s="288"/>
      <c r="D153" s="288"/>
      <c r="E153" s="288"/>
      <c r="F153" s="288"/>
      <c r="G153" s="288"/>
      <c r="H153"/>
      <c r="I153"/>
      <c r="J153"/>
    </row>
    <row r="154" spans="1:11" s="82" customFormat="1">
      <c r="A154" s="285" t="s">
        <v>355</v>
      </c>
      <c r="B154" s="291" t="s">
        <v>469</v>
      </c>
      <c r="C154" s="288"/>
      <c r="D154" s="288"/>
      <c r="E154" s="288"/>
      <c r="F154" s="288"/>
      <c r="G154" s="288"/>
      <c r="H154"/>
      <c r="I154"/>
      <c r="J154"/>
    </row>
    <row r="155" spans="1:11" s="82" customFormat="1">
      <c r="A155" s="285" t="s">
        <v>356</v>
      </c>
      <c r="B155" s="292"/>
      <c r="C155" s="288"/>
      <c r="D155" s="288"/>
      <c r="E155" s="288"/>
      <c r="F155" s="288"/>
      <c r="G155" s="288"/>
      <c r="H155"/>
      <c r="I155"/>
      <c r="J155"/>
    </row>
    <row r="156" spans="1:11" s="82" customFormat="1">
      <c r="A156" s="285" t="s">
        <v>357</v>
      </c>
      <c r="B156" s="292"/>
      <c r="C156" s="288"/>
      <c r="D156" s="288"/>
      <c r="E156" s="288"/>
      <c r="F156" s="288"/>
      <c r="G156" s="288"/>
      <c r="H156"/>
      <c r="I156"/>
      <c r="J156"/>
    </row>
    <row r="157" spans="1:11" s="82" customFormat="1">
      <c r="A157" s="285" t="s">
        <v>358</v>
      </c>
      <c r="B157" s="292"/>
      <c r="C157" s="288"/>
      <c r="D157" s="288"/>
      <c r="E157" s="288"/>
      <c r="F157" s="288"/>
      <c r="G157" s="288"/>
      <c r="H157"/>
      <c r="I157"/>
      <c r="J157"/>
    </row>
    <row r="158" spans="1:11" s="82" customFormat="1">
      <c r="A158" s="285" t="s">
        <v>359</v>
      </c>
      <c r="B158" s="292"/>
      <c r="C158" s="288"/>
      <c r="D158" s="288"/>
      <c r="E158" s="288"/>
      <c r="F158" s="288"/>
      <c r="G158" s="288"/>
      <c r="H158"/>
      <c r="I158"/>
      <c r="J158"/>
    </row>
    <row r="159" spans="1:11" s="82" customFormat="1">
      <c r="A159" s="239" t="s">
        <v>360</v>
      </c>
      <c r="B159" s="127"/>
      <c r="C159" s="118"/>
      <c r="D159" s="118"/>
      <c r="E159" s="118"/>
      <c r="F159" s="118"/>
      <c r="G159" s="118"/>
      <c r="H159"/>
      <c r="I159"/>
      <c r="J159"/>
    </row>
    <row r="160" spans="1:11" s="82" customFormat="1">
      <c r="A160" s="239" t="s">
        <v>361</v>
      </c>
      <c r="B160" s="111" t="s">
        <v>336</v>
      </c>
      <c r="C160" s="111" t="s">
        <v>336</v>
      </c>
      <c r="D160" s="111" t="s">
        <v>336</v>
      </c>
      <c r="E160" s="111" t="s">
        <v>336</v>
      </c>
      <c r="F160" s="111" t="s">
        <v>336</v>
      </c>
      <c r="G160" s="111" t="s">
        <v>336</v>
      </c>
    </row>
    <row r="161" spans="1:11" s="82" customFormat="1">
      <c r="A161" s="233" t="s">
        <v>452</v>
      </c>
      <c r="B161" s="84" t="s">
        <v>336</v>
      </c>
      <c r="C161" s="84" t="s">
        <v>336</v>
      </c>
      <c r="D161" s="84" t="s">
        <v>336</v>
      </c>
      <c r="E161" s="84" t="s">
        <v>336</v>
      </c>
      <c r="F161" s="84" t="s">
        <v>336</v>
      </c>
      <c r="G161" s="84" t="s">
        <v>336</v>
      </c>
    </row>
    <row r="162" spans="1:11" s="82" customFormat="1">
      <c r="A162" s="121"/>
      <c r="B162" s="103"/>
      <c r="C162" s="103"/>
      <c r="D162" s="103"/>
      <c r="E162" s="103"/>
      <c r="F162" s="103"/>
      <c r="G162" s="103"/>
      <c r="H162" s="87"/>
      <c r="I162" s="85"/>
      <c r="J162" s="85"/>
    </row>
    <row r="163" spans="1:11" s="82" customFormat="1" ht="15" customHeight="1">
      <c r="A163" s="529" t="s">
        <v>470</v>
      </c>
      <c r="B163" s="529"/>
      <c r="C163" s="529"/>
      <c r="D163" s="529"/>
      <c r="E163" s="529"/>
      <c r="F163" s="529"/>
      <c r="G163" s="529"/>
    </row>
    <row r="164" spans="1:11" s="82" customFormat="1" ht="15" customHeight="1">
      <c r="A164" s="251" t="s">
        <v>336</v>
      </c>
      <c r="B164" s="252" t="s">
        <v>337</v>
      </c>
      <c r="C164" s="252" t="s">
        <v>338</v>
      </c>
      <c r="D164" s="253" t="s">
        <v>339</v>
      </c>
      <c r="E164" s="252" t="s">
        <v>340</v>
      </c>
      <c r="F164" s="252" t="s">
        <v>341</v>
      </c>
      <c r="G164" s="252" t="s">
        <v>342</v>
      </c>
      <c r="I164" s="530" t="s">
        <v>343</v>
      </c>
      <c r="J164" s="530"/>
      <c r="K164" s="137" t="s">
        <v>446</v>
      </c>
    </row>
    <row r="165" spans="1:11" s="82" customFormat="1" ht="15" customHeight="1">
      <c r="A165" s="254" t="s">
        <v>344</v>
      </c>
      <c r="B165" s="212" t="s">
        <v>336</v>
      </c>
      <c r="C165" s="212" t="s">
        <v>336</v>
      </c>
      <c r="D165" s="212" t="s">
        <v>336</v>
      </c>
      <c r="E165" s="212" t="s">
        <v>336</v>
      </c>
      <c r="F165" s="212" t="s">
        <v>336</v>
      </c>
      <c r="G165" s="212" t="s">
        <v>336</v>
      </c>
      <c r="I165" s="235" t="s">
        <v>79</v>
      </c>
      <c r="J165" s="151" t="s">
        <v>471</v>
      </c>
      <c r="K165" s="207"/>
    </row>
    <row r="166" spans="1:11" s="82" customFormat="1" ht="15" customHeight="1">
      <c r="A166" s="254" t="s">
        <v>346</v>
      </c>
      <c r="B166" s="212" t="s">
        <v>336</v>
      </c>
      <c r="C166" s="212" t="s">
        <v>336</v>
      </c>
      <c r="D166" s="212" t="s">
        <v>336</v>
      </c>
      <c r="E166" s="212" t="s">
        <v>336</v>
      </c>
      <c r="F166" s="212" t="s">
        <v>336</v>
      </c>
      <c r="G166" s="212" t="s">
        <v>336</v>
      </c>
    </row>
    <row r="167" spans="1:11" s="82" customFormat="1" ht="15" customHeight="1">
      <c r="A167" s="254" t="s">
        <v>347</v>
      </c>
      <c r="B167" s="212" t="s">
        <v>336</v>
      </c>
      <c r="C167" s="212" t="s">
        <v>336</v>
      </c>
      <c r="D167" s="212"/>
      <c r="E167" s="212"/>
      <c r="F167" s="262" t="s">
        <v>336</v>
      </c>
      <c r="G167" s="212"/>
    </row>
    <row r="168" spans="1:11" s="82" customFormat="1" ht="15" customHeight="1">
      <c r="A168" s="254" t="s">
        <v>349</v>
      </c>
      <c r="B168" s="212" t="s">
        <v>336</v>
      </c>
      <c r="C168" s="212" t="s">
        <v>336</v>
      </c>
      <c r="D168" s="256"/>
      <c r="E168" s="256"/>
      <c r="F168" s="262" t="s">
        <v>336</v>
      </c>
      <c r="G168" s="256"/>
    </row>
    <row r="169" spans="1:11" s="82" customFormat="1" ht="15" customHeight="1">
      <c r="A169" s="254" t="s">
        <v>351</v>
      </c>
      <c r="B169" s="212" t="s">
        <v>336</v>
      </c>
      <c r="C169" s="212" t="s">
        <v>336</v>
      </c>
      <c r="D169" s="265"/>
      <c r="E169" s="260"/>
      <c r="F169" s="262" t="s">
        <v>336</v>
      </c>
      <c r="G169" s="257"/>
    </row>
    <row r="170" spans="1:11" s="82" customFormat="1" ht="15" customHeight="1">
      <c r="A170" s="254" t="s">
        <v>352</v>
      </c>
      <c r="B170" s="212" t="s">
        <v>336</v>
      </c>
      <c r="C170" s="212" t="s">
        <v>336</v>
      </c>
      <c r="D170" s="265"/>
      <c r="E170" s="260"/>
      <c r="F170" s="262" t="s">
        <v>336</v>
      </c>
      <c r="G170" s="258"/>
    </row>
    <row r="171" spans="1:11" s="82" customFormat="1" ht="15" customHeight="1">
      <c r="A171" s="254" t="s">
        <v>354</v>
      </c>
      <c r="B171" s="212"/>
      <c r="C171" s="293" t="s">
        <v>472</v>
      </c>
      <c r="D171" s="265"/>
      <c r="E171" s="294"/>
      <c r="F171" s="262" t="s">
        <v>336</v>
      </c>
      <c r="G171" s="212"/>
    </row>
    <row r="172" spans="1:11" s="82" customFormat="1" ht="15" customHeight="1">
      <c r="A172" s="254" t="s">
        <v>355</v>
      </c>
      <c r="B172" s="212"/>
      <c r="C172" s="270" t="s">
        <v>472</v>
      </c>
      <c r="D172" s="265"/>
      <c r="E172" s="294"/>
      <c r="F172" s="212" t="s">
        <v>336</v>
      </c>
      <c r="G172" s="212" t="s">
        <v>336</v>
      </c>
    </row>
    <row r="173" spans="1:11" s="82" customFormat="1" ht="15" customHeight="1">
      <c r="A173" s="254" t="s">
        <v>356</v>
      </c>
      <c r="B173" s="212" t="s">
        <v>336</v>
      </c>
      <c r="C173" s="212" t="s">
        <v>336</v>
      </c>
      <c r="D173" s="260"/>
      <c r="E173" s="294"/>
      <c r="F173" s="212" t="s">
        <v>336</v>
      </c>
      <c r="G173" s="261" t="s">
        <v>336</v>
      </c>
    </row>
    <row r="174" spans="1:11" s="82" customFormat="1" ht="15" customHeight="1">
      <c r="A174" s="254" t="s">
        <v>357</v>
      </c>
      <c r="B174" s="212" t="s">
        <v>336</v>
      </c>
      <c r="C174" s="212" t="s">
        <v>336</v>
      </c>
      <c r="D174" s="260"/>
      <c r="E174" s="294"/>
      <c r="F174" s="212" t="s">
        <v>336</v>
      </c>
      <c r="G174" s="261" t="s">
        <v>336</v>
      </c>
    </row>
    <row r="175" spans="1:11" s="82" customFormat="1" ht="15" customHeight="1">
      <c r="A175" s="254" t="s">
        <v>358</v>
      </c>
      <c r="B175" s="212" t="s">
        <v>79</v>
      </c>
      <c r="C175" s="295" t="s">
        <v>472</v>
      </c>
      <c r="D175" s="212" t="s">
        <v>79</v>
      </c>
      <c r="E175" s="212" t="s">
        <v>336</v>
      </c>
      <c r="F175" s="212" t="s">
        <v>336</v>
      </c>
      <c r="G175" s="212" t="s">
        <v>336</v>
      </c>
    </row>
    <row r="176" spans="1:11" s="82" customFormat="1" ht="15" customHeight="1">
      <c r="A176" s="254" t="s">
        <v>359</v>
      </c>
      <c r="B176" s="212" t="s">
        <v>79</v>
      </c>
      <c r="C176" s="256" t="s">
        <v>472</v>
      </c>
      <c r="D176" s="212" t="s">
        <v>79</v>
      </c>
      <c r="E176" s="212" t="s">
        <v>336</v>
      </c>
      <c r="F176" s="212" t="s">
        <v>336</v>
      </c>
      <c r="G176" s="212" t="s">
        <v>336</v>
      </c>
    </row>
    <row r="177" spans="1:11" s="82" customFormat="1" ht="15" customHeight="1">
      <c r="A177" s="233" t="s">
        <v>360</v>
      </c>
      <c r="B177" s="84" t="s">
        <v>336</v>
      </c>
      <c r="C177" s="84" t="s">
        <v>336</v>
      </c>
      <c r="D177" s="84" t="s">
        <v>336</v>
      </c>
      <c r="E177" s="84" t="s">
        <v>336</v>
      </c>
      <c r="F177" s="84" t="s">
        <v>336</v>
      </c>
      <c r="G177" s="84" t="s">
        <v>336</v>
      </c>
    </row>
    <row r="178" spans="1:11" s="82" customFormat="1" ht="15" customHeight="1">
      <c r="A178" s="233" t="s">
        <v>361</v>
      </c>
      <c r="B178" s="84" t="s">
        <v>336</v>
      </c>
      <c r="C178" s="84" t="s">
        <v>336</v>
      </c>
      <c r="D178" s="84" t="s">
        <v>336</v>
      </c>
      <c r="E178" s="84" t="s">
        <v>336</v>
      </c>
      <c r="F178" s="84" t="s">
        <v>336</v>
      </c>
      <c r="G178" s="84" t="s">
        <v>336</v>
      </c>
    </row>
    <row r="179" spans="1:11" s="82" customFormat="1" ht="15" customHeight="1">
      <c r="A179" s="233" t="s">
        <v>452</v>
      </c>
      <c r="B179" s="84" t="s">
        <v>336</v>
      </c>
      <c r="C179" s="84" t="s">
        <v>336</v>
      </c>
      <c r="D179" s="84" t="s">
        <v>336</v>
      </c>
      <c r="E179" s="84" t="s">
        <v>336</v>
      </c>
      <c r="F179" s="84" t="s">
        <v>336</v>
      </c>
      <c r="G179" s="84" t="s">
        <v>336</v>
      </c>
    </row>
    <row r="180" spans="1:11" s="82" customFormat="1" ht="15" customHeight="1"/>
    <row r="181" spans="1:11" s="82" customFormat="1" ht="15" customHeight="1">
      <c r="A181" s="529" t="s">
        <v>473</v>
      </c>
      <c r="B181" s="529"/>
      <c r="C181" s="529"/>
      <c r="D181" s="529"/>
      <c r="E181" s="529"/>
      <c r="F181" s="529"/>
      <c r="G181" s="529"/>
      <c r="I181" s="133"/>
    </row>
    <row r="182" spans="1:11" s="82" customFormat="1" ht="15" customHeight="1">
      <c r="A182" s="251" t="s">
        <v>336</v>
      </c>
      <c r="B182" s="252" t="s">
        <v>337</v>
      </c>
      <c r="C182" s="252" t="s">
        <v>338</v>
      </c>
      <c r="D182" s="253" t="s">
        <v>339</v>
      </c>
      <c r="E182" s="252" t="s">
        <v>340</v>
      </c>
      <c r="F182" s="252" t="s">
        <v>341</v>
      </c>
      <c r="G182" s="252" t="s">
        <v>342</v>
      </c>
      <c r="I182" s="537" t="s">
        <v>343</v>
      </c>
      <c r="J182" s="538"/>
      <c r="K182" s="152" t="s">
        <v>474</v>
      </c>
    </row>
    <row r="183" spans="1:11" s="82" customFormat="1" ht="15" customHeight="1">
      <c r="A183" s="254" t="s">
        <v>344</v>
      </c>
      <c r="B183" s="212" t="s">
        <v>336</v>
      </c>
      <c r="C183" s="212" t="s">
        <v>336</v>
      </c>
      <c r="D183" s="212" t="s">
        <v>336</v>
      </c>
      <c r="E183" s="212" t="s">
        <v>336</v>
      </c>
      <c r="F183" s="212" t="s">
        <v>336</v>
      </c>
      <c r="G183" s="212" t="s">
        <v>336</v>
      </c>
      <c r="I183" s="137" t="s">
        <v>79</v>
      </c>
      <c r="J183" s="151" t="s">
        <v>475</v>
      </c>
      <c r="K183" s="226"/>
    </row>
    <row r="184" spans="1:11" s="82" customFormat="1" ht="15" customHeight="1">
      <c r="A184" s="254" t="s">
        <v>346</v>
      </c>
      <c r="B184" s="212" t="s">
        <v>336</v>
      </c>
      <c r="C184" s="212" t="s">
        <v>336</v>
      </c>
      <c r="D184" s="212" t="s">
        <v>336</v>
      </c>
      <c r="E184" s="212" t="s">
        <v>336</v>
      </c>
      <c r="F184" s="212" t="s">
        <v>336</v>
      </c>
      <c r="G184" s="212" t="s">
        <v>336</v>
      </c>
    </row>
    <row r="185" spans="1:11" s="82" customFormat="1" ht="15" customHeight="1">
      <c r="A185" s="254" t="s">
        <v>347</v>
      </c>
      <c r="B185" s="212" t="s">
        <v>336</v>
      </c>
      <c r="C185" s="212" t="s">
        <v>336</v>
      </c>
      <c r="D185" s="256"/>
      <c r="E185" s="212" t="s">
        <v>336</v>
      </c>
      <c r="F185" s="256"/>
      <c r="G185" s="212"/>
    </row>
    <row r="186" spans="1:11" s="82" customFormat="1" ht="15" customHeight="1">
      <c r="A186" s="254" t="s">
        <v>349</v>
      </c>
      <c r="B186" s="212" t="s">
        <v>336</v>
      </c>
      <c r="C186" s="212" t="s">
        <v>336</v>
      </c>
      <c r="D186" s="256"/>
      <c r="E186" s="212" t="s">
        <v>336</v>
      </c>
      <c r="F186" s="256"/>
      <c r="G186" s="256"/>
    </row>
    <row r="187" spans="1:11" s="82" customFormat="1" ht="15" customHeight="1">
      <c r="A187" s="254" t="s">
        <v>351</v>
      </c>
      <c r="B187" s="212" t="s">
        <v>79</v>
      </c>
      <c r="C187" s="257"/>
      <c r="D187" s="257"/>
      <c r="E187" s="257"/>
      <c r="F187" s="257"/>
      <c r="G187" s="257"/>
    </row>
    <row r="188" spans="1:11" s="82" customFormat="1" ht="15" customHeight="1">
      <c r="A188" s="254" t="s">
        <v>352</v>
      </c>
      <c r="B188" s="212" t="s">
        <v>79</v>
      </c>
      <c r="C188" s="258"/>
      <c r="D188" s="258"/>
      <c r="E188" s="258"/>
      <c r="F188" s="258"/>
      <c r="G188" s="258"/>
    </row>
    <row r="189" spans="1:11" s="82" customFormat="1" ht="15" customHeight="1">
      <c r="A189" s="254" t="s">
        <v>354</v>
      </c>
      <c r="B189" s="212"/>
      <c r="C189" s="212"/>
      <c r="D189" s="259"/>
      <c r="E189" s="260"/>
      <c r="F189" s="212"/>
      <c r="G189" s="212"/>
    </row>
    <row r="190" spans="1:11" s="82" customFormat="1" ht="15" customHeight="1">
      <c r="A190" s="254" t="s">
        <v>355</v>
      </c>
      <c r="B190" s="212"/>
      <c r="C190" s="212"/>
      <c r="D190" s="212"/>
      <c r="E190" s="260"/>
      <c r="F190" s="212" t="s">
        <v>336</v>
      </c>
      <c r="G190" s="212" t="s">
        <v>336</v>
      </c>
    </row>
    <row r="191" spans="1:11" s="82" customFormat="1" ht="15" customHeight="1">
      <c r="A191" s="254" t="s">
        <v>356</v>
      </c>
      <c r="B191" s="212"/>
      <c r="C191" s="212"/>
      <c r="D191" s="212" t="s">
        <v>79</v>
      </c>
      <c r="E191" s="212"/>
      <c r="F191" s="261" t="s">
        <v>336</v>
      </c>
      <c r="G191" s="261" t="s">
        <v>336</v>
      </c>
    </row>
    <row r="192" spans="1:11" s="82" customFormat="1" ht="15" customHeight="1">
      <c r="A192" s="254" t="s">
        <v>357</v>
      </c>
      <c r="B192" s="212"/>
      <c r="C192" s="212" t="s">
        <v>336</v>
      </c>
      <c r="D192" s="212" t="s">
        <v>79</v>
      </c>
      <c r="E192" s="212" t="s">
        <v>336</v>
      </c>
      <c r="F192" s="212" t="s">
        <v>336</v>
      </c>
      <c r="G192" s="261" t="s">
        <v>336</v>
      </c>
    </row>
    <row r="193" spans="1:11" s="82" customFormat="1" ht="15" customHeight="1">
      <c r="A193" s="254" t="s">
        <v>358</v>
      </c>
      <c r="B193" s="262"/>
      <c r="C193" s="212" t="s">
        <v>336</v>
      </c>
      <c r="D193" s="262" t="s">
        <v>336</v>
      </c>
      <c r="E193" s="212" t="s">
        <v>336</v>
      </c>
      <c r="F193" s="212" t="s">
        <v>336</v>
      </c>
      <c r="G193" s="212" t="s">
        <v>336</v>
      </c>
    </row>
    <row r="194" spans="1:11" s="82" customFormat="1" ht="15" customHeight="1">
      <c r="A194" s="254" t="s">
        <v>359</v>
      </c>
      <c r="B194" s="262"/>
      <c r="C194" s="212" t="s">
        <v>336</v>
      </c>
      <c r="D194" s="262" t="s">
        <v>336</v>
      </c>
      <c r="E194" s="212" t="s">
        <v>336</v>
      </c>
      <c r="F194" s="212" t="s">
        <v>336</v>
      </c>
      <c r="G194" s="212" t="s">
        <v>336</v>
      </c>
    </row>
    <row r="195" spans="1:11" s="82" customFormat="1" ht="15" customHeight="1">
      <c r="A195" s="233" t="s">
        <v>360</v>
      </c>
      <c r="B195" s="84" t="s">
        <v>336</v>
      </c>
      <c r="C195" s="84" t="s">
        <v>336</v>
      </c>
      <c r="D195" s="84" t="s">
        <v>336</v>
      </c>
      <c r="E195" s="84" t="s">
        <v>336</v>
      </c>
      <c r="F195" s="84" t="s">
        <v>336</v>
      </c>
      <c r="G195" s="84" t="s">
        <v>336</v>
      </c>
    </row>
    <row r="196" spans="1:11" s="82" customFormat="1" ht="15" customHeight="1">
      <c r="A196" s="233" t="s">
        <v>361</v>
      </c>
      <c r="B196" s="84" t="s">
        <v>336</v>
      </c>
      <c r="C196" s="84" t="s">
        <v>336</v>
      </c>
      <c r="D196" s="84" t="s">
        <v>336</v>
      </c>
      <c r="E196" s="84" t="s">
        <v>336</v>
      </c>
      <c r="F196" s="84" t="s">
        <v>336</v>
      </c>
      <c r="G196" s="84" t="s">
        <v>336</v>
      </c>
    </row>
    <row r="197" spans="1:11" s="82" customFormat="1" ht="15" customHeight="1">
      <c r="A197" s="233" t="s">
        <v>452</v>
      </c>
      <c r="B197" s="84" t="s">
        <v>336</v>
      </c>
      <c r="C197" s="84" t="s">
        <v>336</v>
      </c>
      <c r="D197" s="84" t="s">
        <v>336</v>
      </c>
      <c r="E197" s="84" t="s">
        <v>336</v>
      </c>
      <c r="F197" s="84" t="s">
        <v>336</v>
      </c>
      <c r="G197" s="84" t="s">
        <v>336</v>
      </c>
    </row>
    <row r="198" spans="1:11" s="82" customFormat="1" ht="15" customHeight="1"/>
    <row r="199" spans="1:11" s="82" customFormat="1" ht="15" customHeight="1">
      <c r="A199" s="529" t="s">
        <v>476</v>
      </c>
      <c r="B199" s="529"/>
      <c r="C199" s="529"/>
      <c r="D199" s="529"/>
      <c r="E199" s="529"/>
      <c r="F199" s="529"/>
      <c r="G199" s="529"/>
      <c r="I199" s="133"/>
    </row>
    <row r="200" spans="1:11" s="82" customFormat="1" ht="15" customHeight="1">
      <c r="A200" s="251" t="s">
        <v>336</v>
      </c>
      <c r="B200" s="252" t="s">
        <v>337</v>
      </c>
      <c r="C200" s="252" t="s">
        <v>338</v>
      </c>
      <c r="D200" s="253" t="s">
        <v>339</v>
      </c>
      <c r="E200" s="252" t="s">
        <v>340</v>
      </c>
      <c r="F200" s="90" t="s">
        <v>341</v>
      </c>
      <c r="G200" s="90" t="s">
        <v>342</v>
      </c>
      <c r="I200" s="530" t="s">
        <v>343</v>
      </c>
      <c r="J200" s="530"/>
      <c r="K200" s="208" t="s">
        <v>446</v>
      </c>
    </row>
    <row r="201" spans="1:11" s="82" customFormat="1" ht="15" customHeight="1">
      <c r="A201" s="254" t="s">
        <v>344</v>
      </c>
      <c r="B201" s="212" t="s">
        <v>336</v>
      </c>
      <c r="C201" s="212" t="s">
        <v>336</v>
      </c>
      <c r="D201" s="212" t="s">
        <v>336</v>
      </c>
      <c r="E201" s="212" t="s">
        <v>336</v>
      </c>
      <c r="F201" s="84" t="s">
        <v>336</v>
      </c>
      <c r="G201" s="84" t="s">
        <v>336</v>
      </c>
      <c r="I201" s="235" t="s">
        <v>79</v>
      </c>
      <c r="J201" s="151" t="s">
        <v>456</v>
      </c>
      <c r="K201" s="207"/>
    </row>
    <row r="202" spans="1:11" s="82" customFormat="1" ht="15" customHeight="1">
      <c r="A202" s="254" t="s">
        <v>346</v>
      </c>
      <c r="B202" s="212" t="s">
        <v>336</v>
      </c>
      <c r="C202" s="212" t="s">
        <v>336</v>
      </c>
      <c r="D202" s="212" t="s">
        <v>336</v>
      </c>
      <c r="E202" s="212" t="s">
        <v>336</v>
      </c>
      <c r="F202" s="84" t="s">
        <v>336</v>
      </c>
      <c r="G202" s="84" t="s">
        <v>336</v>
      </c>
    </row>
    <row r="203" spans="1:11" s="82" customFormat="1" ht="15" customHeight="1">
      <c r="A203" s="254" t="s">
        <v>347</v>
      </c>
      <c r="B203" s="212" t="s">
        <v>336</v>
      </c>
      <c r="C203" s="212" t="s">
        <v>336</v>
      </c>
      <c r="D203" s="212"/>
      <c r="E203" s="212"/>
      <c r="F203" s="84"/>
      <c r="G203" s="84"/>
    </row>
    <row r="204" spans="1:11" s="82" customFormat="1" ht="15" customHeight="1">
      <c r="A204" s="254" t="s">
        <v>349</v>
      </c>
      <c r="B204" s="212" t="s">
        <v>336</v>
      </c>
      <c r="C204" s="212" t="s">
        <v>336</v>
      </c>
      <c r="D204" s="256"/>
      <c r="E204" s="256"/>
      <c r="F204" s="93"/>
      <c r="G204" s="93"/>
    </row>
    <row r="205" spans="1:11" s="82" customFormat="1" ht="15" customHeight="1">
      <c r="A205" s="254" t="s">
        <v>351</v>
      </c>
      <c r="B205" s="212" t="s">
        <v>79</v>
      </c>
      <c r="C205" s="212" t="s">
        <v>336</v>
      </c>
      <c r="D205" s="212"/>
      <c r="E205" s="212" t="s">
        <v>79</v>
      </c>
      <c r="F205" s="109"/>
      <c r="G205" s="236"/>
    </row>
    <row r="206" spans="1:11" s="82" customFormat="1" ht="15" customHeight="1">
      <c r="A206" s="254" t="s">
        <v>352</v>
      </c>
      <c r="B206" s="212" t="s">
        <v>79</v>
      </c>
      <c r="C206" s="212" t="s">
        <v>336</v>
      </c>
      <c r="D206" s="256"/>
      <c r="E206" s="212" t="s">
        <v>79</v>
      </c>
      <c r="F206" s="109"/>
      <c r="G206" s="237"/>
    </row>
    <row r="207" spans="1:11" s="82" customFormat="1" ht="15" customHeight="1">
      <c r="A207" s="254" t="s">
        <v>354</v>
      </c>
      <c r="B207" s="212" t="s">
        <v>336</v>
      </c>
      <c r="C207" s="212" t="s">
        <v>336</v>
      </c>
      <c r="D207" s="212"/>
      <c r="E207" s="212"/>
      <c r="F207" s="84"/>
      <c r="G207" s="84"/>
    </row>
    <row r="208" spans="1:11" s="82" customFormat="1" ht="15" customHeight="1">
      <c r="A208" s="233" t="s">
        <v>355</v>
      </c>
      <c r="B208" s="84" t="s">
        <v>336</v>
      </c>
      <c r="C208" s="84"/>
      <c r="D208" s="93"/>
      <c r="E208" s="93"/>
      <c r="F208" s="84" t="s">
        <v>336</v>
      </c>
      <c r="G208" s="84" t="s">
        <v>336</v>
      </c>
    </row>
    <row r="209" spans="1:11" s="82" customFormat="1" ht="15" customHeight="1">
      <c r="A209" s="233" t="s">
        <v>356</v>
      </c>
      <c r="B209" s="84" t="s">
        <v>336</v>
      </c>
      <c r="C209" s="84"/>
      <c r="D209" s="84"/>
      <c r="E209" s="84"/>
      <c r="F209" s="84" t="s">
        <v>336</v>
      </c>
      <c r="G209" s="115" t="s">
        <v>336</v>
      </c>
    </row>
    <row r="210" spans="1:11" s="82" customFormat="1" ht="15" customHeight="1">
      <c r="A210" s="233" t="s">
        <v>357</v>
      </c>
      <c r="B210" s="84" t="s">
        <v>336</v>
      </c>
      <c r="C210" s="84"/>
      <c r="D210" s="84"/>
      <c r="E210" s="84"/>
      <c r="F210" s="84" t="s">
        <v>336</v>
      </c>
      <c r="G210" s="115" t="s">
        <v>336</v>
      </c>
    </row>
    <row r="211" spans="1:11" s="82" customFormat="1" ht="15" customHeight="1">
      <c r="A211" s="233" t="s">
        <v>358</v>
      </c>
      <c r="B211" s="84" t="s">
        <v>336</v>
      </c>
      <c r="C211" s="84"/>
      <c r="D211" s="84"/>
      <c r="E211" s="84"/>
      <c r="F211" s="84" t="s">
        <v>336</v>
      </c>
      <c r="G211" s="84" t="s">
        <v>336</v>
      </c>
    </row>
    <row r="212" spans="1:11" s="82" customFormat="1" ht="15" customHeight="1">
      <c r="A212" s="233" t="s">
        <v>359</v>
      </c>
      <c r="B212" s="84" t="s">
        <v>336</v>
      </c>
      <c r="C212" s="84" t="s">
        <v>336</v>
      </c>
      <c r="D212" s="84" t="s">
        <v>336</v>
      </c>
      <c r="E212" s="84" t="s">
        <v>336</v>
      </c>
      <c r="F212" s="84" t="s">
        <v>336</v>
      </c>
      <c r="G212" s="84" t="s">
        <v>336</v>
      </c>
    </row>
    <row r="213" spans="1:11" s="82" customFormat="1" ht="15" customHeight="1">
      <c r="A213" s="233" t="s">
        <v>360</v>
      </c>
      <c r="B213" s="84" t="s">
        <v>336</v>
      </c>
      <c r="C213" s="84"/>
      <c r="D213" s="84" t="s">
        <v>336</v>
      </c>
      <c r="E213" s="84"/>
      <c r="F213" s="84" t="s">
        <v>336</v>
      </c>
      <c r="G213" s="84" t="s">
        <v>336</v>
      </c>
    </row>
    <row r="214" spans="1:11" s="82" customFormat="1" ht="15" customHeight="1">
      <c r="A214" s="233" t="s">
        <v>361</v>
      </c>
      <c r="B214" s="84" t="s">
        <v>336</v>
      </c>
      <c r="C214" s="84"/>
      <c r="D214" s="84" t="s">
        <v>336</v>
      </c>
      <c r="E214" s="84"/>
      <c r="F214" s="84" t="s">
        <v>336</v>
      </c>
      <c r="G214" s="84" t="s">
        <v>336</v>
      </c>
    </row>
    <row r="215" spans="1:11" s="82" customFormat="1" ht="15" customHeight="1">
      <c r="A215" s="233" t="s">
        <v>452</v>
      </c>
      <c r="B215" s="84" t="s">
        <v>336</v>
      </c>
      <c r="C215" s="84" t="s">
        <v>336</v>
      </c>
      <c r="D215" s="84" t="s">
        <v>336</v>
      </c>
      <c r="E215" s="84" t="s">
        <v>336</v>
      </c>
      <c r="F215" s="84" t="s">
        <v>336</v>
      </c>
      <c r="G215" s="84" t="s">
        <v>336</v>
      </c>
    </row>
    <row r="216" spans="1:11" s="82" customFormat="1" ht="15" customHeight="1"/>
    <row r="217" spans="1:11" s="82" customFormat="1" ht="15" customHeight="1">
      <c r="A217" s="529" t="s">
        <v>477</v>
      </c>
      <c r="B217" s="529"/>
      <c r="C217" s="529"/>
      <c r="D217" s="529"/>
      <c r="E217" s="529"/>
      <c r="F217" s="529"/>
      <c r="G217" s="529"/>
      <c r="I217" s="133"/>
    </row>
    <row r="218" spans="1:11" s="82" customFormat="1" ht="15" customHeight="1">
      <c r="A218" s="89" t="s">
        <v>336</v>
      </c>
      <c r="B218" s="90" t="s">
        <v>337</v>
      </c>
      <c r="C218" s="90" t="s">
        <v>338</v>
      </c>
      <c r="D218" s="91" t="s">
        <v>339</v>
      </c>
      <c r="E218" s="90" t="s">
        <v>340</v>
      </c>
      <c r="F218" s="90" t="s">
        <v>341</v>
      </c>
      <c r="G218" s="90" t="s">
        <v>342</v>
      </c>
      <c r="I218" s="536" t="s">
        <v>343</v>
      </c>
      <c r="J218" s="536"/>
      <c r="K218" s="208" t="s">
        <v>446</v>
      </c>
    </row>
    <row r="219" spans="1:11" s="82" customFormat="1" ht="15" customHeight="1">
      <c r="A219" s="233" t="s">
        <v>344</v>
      </c>
      <c r="B219" s="84" t="s">
        <v>336</v>
      </c>
      <c r="C219" s="84" t="s">
        <v>336</v>
      </c>
      <c r="D219" s="84" t="s">
        <v>336</v>
      </c>
      <c r="E219" s="84" t="s">
        <v>336</v>
      </c>
      <c r="F219" s="84" t="s">
        <v>336</v>
      </c>
      <c r="G219" s="84" t="s">
        <v>336</v>
      </c>
      <c r="I219" s="235" t="s">
        <v>79</v>
      </c>
      <c r="J219" s="151" t="s">
        <v>478</v>
      </c>
      <c r="K219" s="207"/>
    </row>
    <row r="220" spans="1:11" s="82" customFormat="1" ht="15" customHeight="1">
      <c r="A220" s="233" t="s">
        <v>346</v>
      </c>
      <c r="B220" s="84" t="s">
        <v>336</v>
      </c>
      <c r="C220" s="84" t="s">
        <v>336</v>
      </c>
      <c r="D220" s="84" t="s">
        <v>336</v>
      </c>
      <c r="E220" s="84" t="s">
        <v>336</v>
      </c>
      <c r="F220" s="84" t="s">
        <v>336</v>
      </c>
      <c r="G220" s="84" t="s">
        <v>336</v>
      </c>
      <c r="I220" s="235" t="s">
        <v>105</v>
      </c>
      <c r="J220" s="151" t="s">
        <v>478</v>
      </c>
    </row>
    <row r="221" spans="1:11" s="82" customFormat="1" ht="15" customHeight="1">
      <c r="A221" s="233" t="s">
        <v>347</v>
      </c>
      <c r="B221" s="84" t="s">
        <v>336</v>
      </c>
      <c r="C221" s="84" t="s">
        <v>336</v>
      </c>
      <c r="D221" s="84"/>
      <c r="E221" s="84"/>
      <c r="F221" s="84"/>
      <c r="G221" s="93" t="s">
        <v>105</v>
      </c>
    </row>
    <row r="222" spans="1:11" s="82" customFormat="1" ht="15" customHeight="1">
      <c r="A222" s="233" t="s">
        <v>349</v>
      </c>
      <c r="B222" s="84" t="s">
        <v>336</v>
      </c>
      <c r="C222" s="84" t="s">
        <v>336</v>
      </c>
      <c r="D222" s="93"/>
      <c r="E222" s="93"/>
      <c r="F222" s="93"/>
      <c r="G222" s="93" t="s">
        <v>105</v>
      </c>
    </row>
    <row r="223" spans="1:11" s="82" customFormat="1" ht="15" customHeight="1">
      <c r="A223" s="233" t="s">
        <v>351</v>
      </c>
      <c r="B223" s="84" t="s">
        <v>336</v>
      </c>
      <c r="C223" s="84" t="s">
        <v>336</v>
      </c>
      <c r="D223" s="109"/>
      <c r="E223" s="130"/>
      <c r="F223" s="109"/>
      <c r="G223" s="93" t="s">
        <v>105</v>
      </c>
    </row>
    <row r="224" spans="1:11" s="82" customFormat="1" ht="15" customHeight="1">
      <c r="A224" s="233" t="s">
        <v>352</v>
      </c>
      <c r="B224" s="84" t="s">
        <v>336</v>
      </c>
      <c r="C224" s="84" t="s">
        <v>336</v>
      </c>
      <c r="D224" s="130"/>
      <c r="E224" s="130"/>
      <c r="F224" s="109"/>
      <c r="G224" s="93" t="s">
        <v>105</v>
      </c>
    </row>
    <row r="225" spans="1:11" s="82" customFormat="1" ht="15" customHeight="1">
      <c r="A225" s="233" t="s">
        <v>354</v>
      </c>
      <c r="B225" s="84" t="s">
        <v>336</v>
      </c>
      <c r="C225" s="84" t="s">
        <v>336</v>
      </c>
      <c r="D225" s="108"/>
      <c r="E225" s="108"/>
      <c r="F225" s="84"/>
      <c r="G225" s="84"/>
    </row>
    <row r="226" spans="1:11" s="82" customFormat="1" ht="15" customHeight="1">
      <c r="A226" s="233" t="s">
        <v>355</v>
      </c>
      <c r="B226" s="84" t="s">
        <v>336</v>
      </c>
      <c r="C226" s="84" t="s">
        <v>336</v>
      </c>
      <c r="D226" s="84" t="s">
        <v>336</v>
      </c>
      <c r="E226" s="84" t="s">
        <v>336</v>
      </c>
      <c r="F226" s="84" t="s">
        <v>336</v>
      </c>
      <c r="G226" s="84" t="s">
        <v>336</v>
      </c>
    </row>
    <row r="227" spans="1:11" s="82" customFormat="1" ht="15" customHeight="1">
      <c r="A227" s="233" t="s">
        <v>356</v>
      </c>
      <c r="B227" s="84" t="s">
        <v>336</v>
      </c>
      <c r="C227" s="84" t="s">
        <v>336</v>
      </c>
      <c r="D227" s="84" t="s">
        <v>336</v>
      </c>
      <c r="E227" s="84" t="s">
        <v>336</v>
      </c>
      <c r="F227" s="84" t="s">
        <v>336</v>
      </c>
      <c r="G227" s="115" t="s">
        <v>336</v>
      </c>
    </row>
    <row r="228" spans="1:11" s="82" customFormat="1" ht="15" customHeight="1">
      <c r="A228" s="233" t="s">
        <v>357</v>
      </c>
      <c r="B228" s="84" t="s">
        <v>336</v>
      </c>
      <c r="C228" s="84" t="s">
        <v>336</v>
      </c>
      <c r="D228" s="84" t="s">
        <v>336</v>
      </c>
      <c r="E228" s="84" t="s">
        <v>336</v>
      </c>
      <c r="F228" s="84" t="s">
        <v>336</v>
      </c>
      <c r="G228" s="115" t="s">
        <v>336</v>
      </c>
    </row>
    <row r="229" spans="1:11" s="82" customFormat="1" ht="15" customHeight="1">
      <c r="A229" s="233" t="s">
        <v>358</v>
      </c>
      <c r="B229" s="84" t="s">
        <v>336</v>
      </c>
      <c r="C229" s="84" t="s">
        <v>336</v>
      </c>
      <c r="D229" s="84" t="s">
        <v>336</v>
      </c>
      <c r="E229" s="84" t="s">
        <v>336</v>
      </c>
      <c r="F229" s="93" t="s">
        <v>79</v>
      </c>
      <c r="G229" s="84" t="s">
        <v>336</v>
      </c>
    </row>
    <row r="230" spans="1:11" s="82" customFormat="1" ht="15" customHeight="1">
      <c r="A230" s="233" t="s">
        <v>359</v>
      </c>
      <c r="B230" s="84" t="s">
        <v>336</v>
      </c>
      <c r="C230" s="84" t="s">
        <v>336</v>
      </c>
      <c r="D230" s="84" t="s">
        <v>336</v>
      </c>
      <c r="E230" s="84" t="s">
        <v>336</v>
      </c>
      <c r="F230" s="93" t="s">
        <v>79</v>
      </c>
      <c r="G230" s="84" t="s">
        <v>336</v>
      </c>
    </row>
    <row r="231" spans="1:11" s="82" customFormat="1" ht="15" customHeight="1">
      <c r="A231" s="233" t="s">
        <v>360</v>
      </c>
      <c r="B231" s="84" t="s">
        <v>336</v>
      </c>
      <c r="C231" s="84" t="s">
        <v>336</v>
      </c>
      <c r="D231" s="84" t="s">
        <v>336</v>
      </c>
      <c r="E231" s="84" t="s">
        <v>336</v>
      </c>
      <c r="F231" s="93" t="s">
        <v>79</v>
      </c>
      <c r="G231" s="84" t="s">
        <v>336</v>
      </c>
    </row>
    <row r="232" spans="1:11" s="82" customFormat="1" ht="15" customHeight="1">
      <c r="A232" s="233" t="s">
        <v>361</v>
      </c>
      <c r="B232" s="84" t="s">
        <v>336</v>
      </c>
      <c r="C232" s="84" t="s">
        <v>336</v>
      </c>
      <c r="D232" s="84" t="s">
        <v>336</v>
      </c>
      <c r="E232" s="84" t="s">
        <v>336</v>
      </c>
      <c r="F232" s="93" t="s">
        <v>79</v>
      </c>
      <c r="G232" s="84" t="s">
        <v>336</v>
      </c>
    </row>
    <row r="233" spans="1:11" s="82" customFormat="1" ht="15" customHeight="1">
      <c r="A233" s="233" t="s">
        <v>452</v>
      </c>
      <c r="B233" s="84" t="s">
        <v>336</v>
      </c>
      <c r="C233" s="84" t="s">
        <v>336</v>
      </c>
      <c r="D233" s="84" t="s">
        <v>336</v>
      </c>
      <c r="E233" s="84" t="s">
        <v>336</v>
      </c>
      <c r="F233" s="84" t="s">
        <v>336</v>
      </c>
      <c r="G233" s="84" t="s">
        <v>336</v>
      </c>
    </row>
    <row r="234" spans="1:11" s="82" customFormat="1" ht="15" customHeight="1"/>
    <row r="235" spans="1:11" s="82" customFormat="1" ht="21">
      <c r="A235" s="529" t="s">
        <v>479</v>
      </c>
      <c r="B235" s="529"/>
      <c r="C235" s="529"/>
      <c r="D235" s="529"/>
      <c r="E235" s="529"/>
      <c r="F235" s="529"/>
      <c r="G235" s="529"/>
      <c r="I235" s="133"/>
    </row>
    <row r="236" spans="1:11" s="82" customFormat="1">
      <c r="A236" s="89" t="s">
        <v>336</v>
      </c>
      <c r="B236" s="90" t="s">
        <v>337</v>
      </c>
      <c r="C236" s="90" t="s">
        <v>338</v>
      </c>
      <c r="D236" s="91" t="s">
        <v>339</v>
      </c>
      <c r="E236" s="90" t="s">
        <v>340</v>
      </c>
      <c r="F236" s="90" t="s">
        <v>341</v>
      </c>
      <c r="G236" s="90" t="s">
        <v>342</v>
      </c>
      <c r="I236" s="533" t="s">
        <v>343</v>
      </c>
      <c r="J236" s="534"/>
      <c r="K236" s="208" t="s">
        <v>446</v>
      </c>
    </row>
    <row r="237" spans="1:11" s="82" customFormat="1">
      <c r="A237" s="233" t="s">
        <v>344</v>
      </c>
      <c r="B237" s="84" t="s">
        <v>336</v>
      </c>
      <c r="C237" s="84" t="s">
        <v>336</v>
      </c>
      <c r="D237" s="84" t="s">
        <v>336</v>
      </c>
      <c r="E237" s="84" t="s">
        <v>336</v>
      </c>
      <c r="F237" s="84" t="s">
        <v>336</v>
      </c>
      <c r="G237" s="84" t="s">
        <v>336</v>
      </c>
      <c r="I237" s="235" t="s">
        <v>79</v>
      </c>
      <c r="J237" s="216" t="s">
        <v>480</v>
      </c>
      <c r="K237" s="207"/>
    </row>
    <row r="238" spans="1:11" s="82" customFormat="1" ht="15" customHeight="1">
      <c r="A238" s="233" t="s">
        <v>346</v>
      </c>
      <c r="B238" s="84" t="s">
        <v>336</v>
      </c>
      <c r="C238" s="84" t="s">
        <v>336</v>
      </c>
      <c r="D238" s="84" t="s">
        <v>336</v>
      </c>
      <c r="E238" s="84" t="s">
        <v>336</v>
      </c>
      <c r="F238" s="84" t="s">
        <v>336</v>
      </c>
      <c r="G238" s="84" t="s">
        <v>336</v>
      </c>
    </row>
    <row r="239" spans="1:11" s="82" customFormat="1">
      <c r="A239" s="233" t="s">
        <v>347</v>
      </c>
      <c r="B239" s="84" t="s">
        <v>336</v>
      </c>
      <c r="C239" s="84"/>
      <c r="D239" s="84"/>
      <c r="E239" s="84" t="s">
        <v>336</v>
      </c>
      <c r="F239" s="84" t="s">
        <v>336</v>
      </c>
      <c r="G239" s="84"/>
    </row>
    <row r="240" spans="1:11" s="82" customFormat="1">
      <c r="A240" s="233" t="s">
        <v>349</v>
      </c>
      <c r="B240" s="84" t="s">
        <v>336</v>
      </c>
      <c r="C240" s="84"/>
      <c r="D240" s="93"/>
      <c r="E240" s="84" t="s">
        <v>336</v>
      </c>
      <c r="F240" s="84" t="s">
        <v>336</v>
      </c>
      <c r="G240" s="93"/>
    </row>
    <row r="241" spans="1:11" s="82" customFormat="1">
      <c r="A241" s="233" t="s">
        <v>351</v>
      </c>
      <c r="B241" s="84" t="s">
        <v>336</v>
      </c>
      <c r="C241" s="130"/>
      <c r="D241" s="130"/>
      <c r="E241" s="238"/>
      <c r="F241" s="238"/>
      <c r="G241" s="236"/>
    </row>
    <row r="242" spans="1:11" s="82" customFormat="1">
      <c r="A242" s="233" t="s">
        <v>352</v>
      </c>
      <c r="B242" s="84" t="s">
        <v>336</v>
      </c>
      <c r="C242" s="130"/>
      <c r="D242" s="130"/>
      <c r="E242" s="238"/>
      <c r="F242" s="238"/>
      <c r="G242" s="237"/>
    </row>
    <row r="243" spans="1:11" s="82" customFormat="1">
      <c r="A243" s="233" t="s">
        <v>354</v>
      </c>
      <c r="B243" s="93" t="s">
        <v>336</v>
      </c>
      <c r="C243" s="130"/>
      <c r="D243" s="130"/>
      <c r="E243" s="93"/>
      <c r="F243" s="93"/>
      <c r="G243" s="84"/>
    </row>
    <row r="244" spans="1:11" s="82" customFormat="1">
      <c r="A244" s="233" t="s">
        <v>355</v>
      </c>
      <c r="B244" s="93" t="s">
        <v>336</v>
      </c>
      <c r="C244" s="130"/>
      <c r="D244" s="130"/>
      <c r="E244" s="93" t="s">
        <v>336</v>
      </c>
      <c r="F244" s="93" t="s">
        <v>336</v>
      </c>
      <c r="G244" s="84" t="s">
        <v>336</v>
      </c>
    </row>
    <row r="245" spans="1:11" s="82" customFormat="1">
      <c r="A245" s="233" t="s">
        <v>356</v>
      </c>
      <c r="B245" s="93" t="s">
        <v>79</v>
      </c>
      <c r="C245" s="130"/>
      <c r="D245" s="130"/>
      <c r="E245" s="93" t="s">
        <v>336</v>
      </c>
      <c r="F245" s="93" t="s">
        <v>79</v>
      </c>
      <c r="G245" s="115" t="s">
        <v>336</v>
      </c>
    </row>
    <row r="246" spans="1:11" s="82" customFormat="1">
      <c r="A246" s="233" t="s">
        <v>357</v>
      </c>
      <c r="B246" s="93" t="s">
        <v>79</v>
      </c>
      <c r="C246" s="130"/>
      <c r="D246" s="130"/>
      <c r="E246" s="93" t="s">
        <v>336</v>
      </c>
      <c r="F246" s="93" t="s">
        <v>79</v>
      </c>
      <c r="G246" s="115" t="s">
        <v>336</v>
      </c>
    </row>
    <row r="247" spans="1:11" s="82" customFormat="1">
      <c r="A247" s="233" t="s">
        <v>358</v>
      </c>
      <c r="B247" s="93" t="s">
        <v>336</v>
      </c>
      <c r="C247" s="130"/>
      <c r="D247" s="130"/>
      <c r="E247" s="93" t="s">
        <v>336</v>
      </c>
      <c r="F247" s="93" t="s">
        <v>79</v>
      </c>
      <c r="G247" s="84" t="s">
        <v>336</v>
      </c>
    </row>
    <row r="248" spans="1:11" s="82" customFormat="1">
      <c r="A248" s="233" t="s">
        <v>359</v>
      </c>
      <c r="B248" s="93" t="s">
        <v>336</v>
      </c>
      <c r="C248" s="130"/>
      <c r="D248" s="130"/>
      <c r="E248" s="93" t="s">
        <v>336</v>
      </c>
      <c r="F248" s="93" t="s">
        <v>336</v>
      </c>
      <c r="G248" s="84" t="s">
        <v>336</v>
      </c>
    </row>
    <row r="249" spans="1:11" s="82" customFormat="1">
      <c r="A249" s="233" t="s">
        <v>360</v>
      </c>
      <c r="B249" s="93" t="s">
        <v>336</v>
      </c>
      <c r="C249" s="93" t="s">
        <v>336</v>
      </c>
      <c r="D249" s="130"/>
      <c r="E249" s="93" t="s">
        <v>336</v>
      </c>
      <c r="F249" s="93" t="s">
        <v>336</v>
      </c>
      <c r="G249" s="84" t="s">
        <v>336</v>
      </c>
    </row>
    <row r="250" spans="1:11" s="82" customFormat="1">
      <c r="A250" s="233" t="s">
        <v>361</v>
      </c>
      <c r="B250" s="84" t="s">
        <v>336</v>
      </c>
      <c r="C250" s="84" t="s">
        <v>336</v>
      </c>
      <c r="D250" s="84" t="s">
        <v>336</v>
      </c>
      <c r="E250" s="84" t="s">
        <v>336</v>
      </c>
      <c r="F250" s="84" t="s">
        <v>336</v>
      </c>
      <c r="G250" s="84" t="s">
        <v>336</v>
      </c>
    </row>
    <row r="251" spans="1:11" s="82" customFormat="1">
      <c r="A251" s="233" t="s">
        <v>452</v>
      </c>
      <c r="B251" s="84" t="s">
        <v>336</v>
      </c>
      <c r="C251" s="84" t="s">
        <v>336</v>
      </c>
      <c r="D251" s="84" t="s">
        <v>336</v>
      </c>
      <c r="E251" s="84" t="s">
        <v>336</v>
      </c>
      <c r="F251" s="84" t="s">
        <v>336</v>
      </c>
      <c r="G251" s="84" t="s">
        <v>336</v>
      </c>
    </row>
    <row r="252" spans="1:11" s="82" customFormat="1" ht="15" customHeight="1"/>
    <row r="253" spans="1:11" s="82" customFormat="1" ht="21">
      <c r="A253" s="529" t="s">
        <v>481</v>
      </c>
      <c r="B253" s="529"/>
      <c r="C253" s="529"/>
      <c r="D253" s="529"/>
      <c r="E253" s="529"/>
      <c r="F253" s="529"/>
      <c r="G253" s="529"/>
      <c r="I253" s="134"/>
    </row>
    <row r="254" spans="1:11" s="82" customFormat="1">
      <c r="A254" s="274" t="s">
        <v>336</v>
      </c>
      <c r="B254" s="275" t="s">
        <v>337</v>
      </c>
      <c r="C254" s="275" t="s">
        <v>338</v>
      </c>
      <c r="D254" s="261" t="s">
        <v>339</v>
      </c>
      <c r="E254" s="90" t="s">
        <v>340</v>
      </c>
      <c r="F254" s="90" t="s">
        <v>341</v>
      </c>
      <c r="G254" s="90" t="s">
        <v>342</v>
      </c>
      <c r="I254" s="536" t="s">
        <v>343</v>
      </c>
      <c r="J254" s="536"/>
      <c r="K254" s="137" t="s">
        <v>446</v>
      </c>
    </row>
    <row r="255" spans="1:11" s="82" customFormat="1">
      <c r="A255" s="276" t="s">
        <v>344</v>
      </c>
      <c r="B255" s="212" t="s">
        <v>336</v>
      </c>
      <c r="C255" s="212" t="s">
        <v>336</v>
      </c>
      <c r="D255" s="212" t="s">
        <v>336</v>
      </c>
      <c r="E255" s="84" t="s">
        <v>336</v>
      </c>
      <c r="F255" s="84" t="s">
        <v>336</v>
      </c>
      <c r="G255" s="84" t="s">
        <v>336</v>
      </c>
      <c r="I255" s="137" t="s">
        <v>32</v>
      </c>
      <c r="J255" s="212" t="s">
        <v>482</v>
      </c>
      <c r="K255" s="207"/>
    </row>
    <row r="256" spans="1:11" s="82" customFormat="1" ht="15" customHeight="1">
      <c r="A256" s="276" t="s">
        <v>346</v>
      </c>
      <c r="B256" s="262" t="s">
        <v>336</v>
      </c>
      <c r="C256" s="212" t="s">
        <v>336</v>
      </c>
      <c r="D256" s="212" t="s">
        <v>336</v>
      </c>
      <c r="E256" s="84" t="s">
        <v>336</v>
      </c>
      <c r="F256" s="84" t="s">
        <v>336</v>
      </c>
      <c r="G256" s="84" t="s">
        <v>336</v>
      </c>
      <c r="I256" s="234" t="s">
        <v>37</v>
      </c>
      <c r="J256" s="212" t="s">
        <v>483</v>
      </c>
      <c r="K256" s="207"/>
    </row>
    <row r="257" spans="1:11" s="82" customFormat="1">
      <c r="A257" s="276" t="s">
        <v>347</v>
      </c>
      <c r="B257" s="262" t="s">
        <v>336</v>
      </c>
      <c r="C257" s="212" t="s">
        <v>336</v>
      </c>
      <c r="D257" s="212" t="s">
        <v>336</v>
      </c>
      <c r="E257" s="84"/>
      <c r="F257" s="84"/>
      <c r="G257" s="84"/>
      <c r="I257" s="234" t="s">
        <v>39</v>
      </c>
      <c r="J257" s="212" t="s">
        <v>484</v>
      </c>
      <c r="K257" s="207"/>
    </row>
    <row r="258" spans="1:11" s="82" customFormat="1">
      <c r="A258" s="276" t="s">
        <v>349</v>
      </c>
      <c r="B258" s="262" t="s">
        <v>336</v>
      </c>
      <c r="C258" s="212" t="s">
        <v>336</v>
      </c>
      <c r="D258" s="212" t="s">
        <v>336</v>
      </c>
      <c r="E258" s="91"/>
      <c r="F258" s="93"/>
      <c r="G258" s="93"/>
    </row>
    <row r="259" spans="1:11" s="82" customFormat="1">
      <c r="A259" s="276" t="s">
        <v>351</v>
      </c>
      <c r="B259" s="212" t="s">
        <v>336</v>
      </c>
      <c r="C259" s="212" t="s">
        <v>336</v>
      </c>
      <c r="D259" s="212" t="s">
        <v>336</v>
      </c>
      <c r="E259" s="130"/>
      <c r="F259" s="109"/>
      <c r="G259" s="93"/>
    </row>
    <row r="260" spans="1:11" s="82" customFormat="1">
      <c r="A260" s="276" t="s">
        <v>352</v>
      </c>
      <c r="B260" s="212" t="s">
        <v>336</v>
      </c>
      <c r="C260" s="212" t="s">
        <v>336</v>
      </c>
      <c r="D260" s="212" t="s">
        <v>336</v>
      </c>
      <c r="E260" s="130"/>
      <c r="F260" s="109"/>
      <c r="G260" s="93"/>
    </row>
    <row r="261" spans="1:11" s="82" customFormat="1">
      <c r="A261" s="276" t="s">
        <v>354</v>
      </c>
      <c r="B261" s="212" t="s">
        <v>336</v>
      </c>
      <c r="C261" s="212" t="s">
        <v>336</v>
      </c>
      <c r="D261" s="212" t="s">
        <v>336</v>
      </c>
      <c r="E261" s="108"/>
      <c r="F261" s="84"/>
      <c r="G261" s="93"/>
    </row>
    <row r="262" spans="1:11" s="82" customFormat="1">
      <c r="A262" s="276" t="s">
        <v>355</v>
      </c>
      <c r="B262" s="212" t="s">
        <v>336</v>
      </c>
      <c r="C262" s="212" t="s">
        <v>336</v>
      </c>
      <c r="D262" s="212" t="s">
        <v>336</v>
      </c>
      <c r="E262" s="84" t="s">
        <v>336</v>
      </c>
      <c r="F262" s="84" t="s">
        <v>336</v>
      </c>
      <c r="G262" s="93"/>
    </row>
    <row r="263" spans="1:11" s="82" customFormat="1">
      <c r="A263" s="276" t="s">
        <v>356</v>
      </c>
      <c r="B263" s="262" t="s">
        <v>336</v>
      </c>
      <c r="C263" s="262" t="s">
        <v>336</v>
      </c>
      <c r="D263" s="262" t="s">
        <v>336</v>
      </c>
      <c r="E263" s="109"/>
      <c r="F263" s="84" t="s">
        <v>336</v>
      </c>
      <c r="G263" s="93"/>
    </row>
    <row r="264" spans="1:11" s="82" customFormat="1">
      <c r="A264" s="276" t="s">
        <v>357</v>
      </c>
      <c r="B264" s="296" t="s">
        <v>485</v>
      </c>
      <c r="C264" s="212" t="s">
        <v>336</v>
      </c>
      <c r="D264" s="262" t="s">
        <v>336</v>
      </c>
      <c r="E264" s="109"/>
      <c r="F264" s="84" t="s">
        <v>336</v>
      </c>
      <c r="G264" s="115" t="s">
        <v>336</v>
      </c>
    </row>
    <row r="265" spans="1:11" s="82" customFormat="1">
      <c r="A265" s="276" t="s">
        <v>358</v>
      </c>
      <c r="B265" s="212" t="s">
        <v>486</v>
      </c>
      <c r="C265" s="212" t="s">
        <v>336</v>
      </c>
      <c r="D265" s="256" t="s">
        <v>39</v>
      </c>
      <c r="E265" s="109"/>
      <c r="F265" s="84" t="s">
        <v>336</v>
      </c>
      <c r="G265" s="84" t="s">
        <v>336</v>
      </c>
    </row>
    <row r="266" spans="1:11" s="82" customFormat="1">
      <c r="A266" s="276" t="s">
        <v>359</v>
      </c>
      <c r="B266" s="212" t="s">
        <v>486</v>
      </c>
      <c r="C266" s="212" t="s">
        <v>336</v>
      </c>
      <c r="D266" s="256" t="s">
        <v>39</v>
      </c>
      <c r="E266" s="84" t="s">
        <v>336</v>
      </c>
      <c r="F266" s="84" t="s">
        <v>336</v>
      </c>
      <c r="G266" s="84" t="s">
        <v>336</v>
      </c>
    </row>
    <row r="267" spans="1:11" s="82" customFormat="1">
      <c r="A267" s="276" t="s">
        <v>360</v>
      </c>
      <c r="B267" s="212" t="s">
        <v>37</v>
      </c>
      <c r="C267" s="212" t="s">
        <v>336</v>
      </c>
      <c r="D267" s="256" t="s">
        <v>39</v>
      </c>
      <c r="E267" s="115" t="s">
        <v>336</v>
      </c>
      <c r="F267" s="84" t="s">
        <v>336</v>
      </c>
      <c r="G267" s="84" t="s">
        <v>336</v>
      </c>
    </row>
    <row r="268" spans="1:11" s="82" customFormat="1">
      <c r="A268" s="276" t="s">
        <v>361</v>
      </c>
      <c r="B268" s="212" t="s">
        <v>336</v>
      </c>
      <c r="C268" s="212" t="s">
        <v>336</v>
      </c>
      <c r="D268" s="212" t="s">
        <v>336</v>
      </c>
      <c r="E268" s="84" t="s">
        <v>336</v>
      </c>
      <c r="F268" s="84" t="s">
        <v>336</v>
      </c>
      <c r="G268" s="84" t="s">
        <v>336</v>
      </c>
    </row>
    <row r="269" spans="1:11" s="82" customFormat="1">
      <c r="A269" s="298" t="s">
        <v>452</v>
      </c>
      <c r="B269" s="84" t="s">
        <v>336</v>
      </c>
      <c r="C269" s="84" t="s">
        <v>336</v>
      </c>
      <c r="D269" s="84" t="s">
        <v>336</v>
      </c>
      <c r="E269" s="84" t="s">
        <v>336</v>
      </c>
      <c r="F269" s="84" t="s">
        <v>336</v>
      </c>
      <c r="G269" s="84" t="s">
        <v>336</v>
      </c>
    </row>
    <row r="270" spans="1:11" s="82" customFormat="1" ht="15" customHeight="1"/>
    <row r="271" spans="1:11" s="82" customFormat="1" ht="15" customHeight="1">
      <c r="A271" s="532" t="s">
        <v>487</v>
      </c>
      <c r="B271" s="532"/>
      <c r="C271" s="532"/>
      <c r="D271" s="532"/>
      <c r="E271" s="532"/>
      <c r="F271" s="532"/>
      <c r="G271" s="532"/>
    </row>
    <row r="272" spans="1:11" s="82" customFormat="1" ht="15" customHeight="1">
      <c r="A272" s="251" t="s">
        <v>336</v>
      </c>
      <c r="B272" s="252" t="s">
        <v>337</v>
      </c>
      <c r="C272" s="252" t="s">
        <v>338</v>
      </c>
      <c r="D272" s="253" t="s">
        <v>339</v>
      </c>
      <c r="E272" s="252" t="s">
        <v>340</v>
      </c>
      <c r="F272" s="252" t="s">
        <v>341</v>
      </c>
      <c r="G272" s="252" t="s">
        <v>342</v>
      </c>
      <c r="I272" s="522" t="s">
        <v>343</v>
      </c>
      <c r="J272" s="522"/>
    </row>
    <row r="273" spans="1:10" s="82" customFormat="1" ht="15" customHeight="1">
      <c r="A273" s="254" t="s">
        <v>344</v>
      </c>
      <c r="B273" s="212" t="s">
        <v>336</v>
      </c>
      <c r="C273" s="212" t="s">
        <v>336</v>
      </c>
      <c r="D273" s="212" t="s">
        <v>336</v>
      </c>
      <c r="E273" s="212" t="s">
        <v>336</v>
      </c>
      <c r="F273" s="212" t="s">
        <v>336</v>
      </c>
      <c r="G273" s="212" t="s">
        <v>336</v>
      </c>
      <c r="I273" s="211" t="s">
        <v>79</v>
      </c>
      <c r="J273" s="211" t="s">
        <v>488</v>
      </c>
    </row>
    <row r="274" spans="1:10" s="82" customFormat="1" ht="15" customHeight="1">
      <c r="A274" s="254" t="s">
        <v>346</v>
      </c>
      <c r="B274" s="212" t="s">
        <v>336</v>
      </c>
      <c r="C274" s="212" t="s">
        <v>336</v>
      </c>
      <c r="D274" s="212" t="s">
        <v>336</v>
      </c>
      <c r="E274" s="212" t="s">
        <v>336</v>
      </c>
      <c r="F274" s="212" t="s">
        <v>336</v>
      </c>
      <c r="G274" s="212" t="s">
        <v>336</v>
      </c>
      <c r="I274" s="211"/>
      <c r="J274" s="211"/>
    </row>
    <row r="275" spans="1:10" s="82" customFormat="1" ht="15" customHeight="1">
      <c r="A275" s="254" t="s">
        <v>347</v>
      </c>
      <c r="B275" s="212"/>
      <c r="C275" s="212"/>
      <c r="D275" s="212" t="s">
        <v>336</v>
      </c>
      <c r="E275" s="212"/>
      <c r="F275" s="212"/>
      <c r="G275" s="212"/>
    </row>
    <row r="276" spans="1:10" s="82" customFormat="1" ht="15" customHeight="1">
      <c r="A276" s="254" t="s">
        <v>349</v>
      </c>
      <c r="B276" s="212"/>
      <c r="C276" s="212"/>
      <c r="D276" s="262" t="s">
        <v>336</v>
      </c>
      <c r="E276" s="212"/>
      <c r="F276" s="256"/>
      <c r="G276" s="256"/>
      <c r="I276" s="82" t="s">
        <v>489</v>
      </c>
      <c r="J276" s="82" t="s">
        <v>490</v>
      </c>
    </row>
    <row r="277" spans="1:10" s="82" customFormat="1" ht="15" customHeight="1">
      <c r="A277" s="254" t="s">
        <v>351</v>
      </c>
      <c r="B277" s="212" t="s">
        <v>336</v>
      </c>
      <c r="C277" s="212" t="s">
        <v>336</v>
      </c>
      <c r="D277" s="262" t="s">
        <v>336</v>
      </c>
      <c r="E277" s="212"/>
      <c r="F277" s="260"/>
      <c r="G277" s="257"/>
    </row>
    <row r="278" spans="1:10" s="82" customFormat="1" ht="15" customHeight="1">
      <c r="A278" s="254" t="s">
        <v>352</v>
      </c>
      <c r="B278" s="212" t="s">
        <v>336</v>
      </c>
      <c r="C278" s="212" t="s">
        <v>336</v>
      </c>
      <c r="D278" s="262" t="s">
        <v>336</v>
      </c>
      <c r="E278" s="212"/>
      <c r="F278" s="260"/>
      <c r="G278" s="258"/>
    </row>
    <row r="279" spans="1:10" s="82" customFormat="1" ht="15" customHeight="1">
      <c r="A279" s="254" t="s">
        <v>354</v>
      </c>
      <c r="B279" s="212" t="s">
        <v>336</v>
      </c>
      <c r="C279" s="212" t="s">
        <v>336</v>
      </c>
      <c r="D279" s="262" t="s">
        <v>336</v>
      </c>
      <c r="E279" s="259"/>
      <c r="F279" s="212"/>
      <c r="G279" s="212"/>
    </row>
    <row r="280" spans="1:10" s="82" customFormat="1" ht="15" customHeight="1">
      <c r="A280" s="254" t="s">
        <v>355</v>
      </c>
      <c r="B280" s="212" t="s">
        <v>336</v>
      </c>
      <c r="C280" s="212" t="s">
        <v>336</v>
      </c>
      <c r="D280" s="212" t="s">
        <v>336</v>
      </c>
      <c r="E280" s="212" t="s">
        <v>336</v>
      </c>
      <c r="F280" s="212" t="s">
        <v>336</v>
      </c>
      <c r="G280" s="212" t="s">
        <v>336</v>
      </c>
    </row>
    <row r="281" spans="1:10" s="82" customFormat="1" ht="15" customHeight="1">
      <c r="A281" s="254" t="s">
        <v>356</v>
      </c>
      <c r="B281" s="212" t="s">
        <v>336</v>
      </c>
      <c r="C281" s="212" t="s">
        <v>336</v>
      </c>
      <c r="D281" s="256"/>
      <c r="E281" s="212" t="s">
        <v>336</v>
      </c>
      <c r="F281" s="212" t="s">
        <v>336</v>
      </c>
      <c r="G281" s="261" t="s">
        <v>336</v>
      </c>
    </row>
    <row r="282" spans="1:10" s="82" customFormat="1" ht="15" customHeight="1">
      <c r="A282" s="254" t="s">
        <v>357</v>
      </c>
      <c r="B282" s="212" t="s">
        <v>336</v>
      </c>
      <c r="C282" s="212" t="s">
        <v>336</v>
      </c>
      <c r="D282" s="212" t="s">
        <v>336</v>
      </c>
      <c r="E282" s="212" t="s">
        <v>336</v>
      </c>
      <c r="F282" s="212" t="s">
        <v>336</v>
      </c>
      <c r="G282" s="261" t="s">
        <v>336</v>
      </c>
    </row>
    <row r="283" spans="1:10" s="82" customFormat="1" ht="15" customHeight="1">
      <c r="A283" s="254" t="s">
        <v>358</v>
      </c>
      <c r="B283" s="260" t="s">
        <v>79</v>
      </c>
      <c r="C283" s="212" t="s">
        <v>336</v>
      </c>
      <c r="D283" s="212" t="s">
        <v>336</v>
      </c>
      <c r="E283" s="260" t="s">
        <v>336</v>
      </c>
      <c r="F283" s="212" t="s">
        <v>336</v>
      </c>
      <c r="G283" s="212" t="s">
        <v>336</v>
      </c>
    </row>
    <row r="284" spans="1:10" s="82" customFormat="1" ht="15" customHeight="1">
      <c r="A284" s="254" t="s">
        <v>359</v>
      </c>
      <c r="B284" s="260" t="s">
        <v>79</v>
      </c>
      <c r="C284" s="212" t="s">
        <v>336</v>
      </c>
      <c r="D284" s="212" t="s">
        <v>336</v>
      </c>
      <c r="E284" s="260" t="s">
        <v>336</v>
      </c>
      <c r="F284" s="212" t="s">
        <v>336</v>
      </c>
      <c r="G284" s="212" t="s">
        <v>336</v>
      </c>
    </row>
    <row r="285" spans="1:10" s="82" customFormat="1" ht="15" customHeight="1">
      <c r="A285" s="254" t="s">
        <v>360</v>
      </c>
      <c r="B285" s="212" t="s">
        <v>336</v>
      </c>
      <c r="C285" s="212" t="s">
        <v>336</v>
      </c>
      <c r="D285" s="212" t="s">
        <v>336</v>
      </c>
      <c r="E285" s="212" t="s">
        <v>336</v>
      </c>
      <c r="F285" s="212" t="s">
        <v>336</v>
      </c>
      <c r="G285" s="212" t="s">
        <v>336</v>
      </c>
    </row>
    <row r="286" spans="1:10" s="82" customFormat="1" ht="15" customHeight="1">
      <c r="A286" s="254" t="s">
        <v>361</v>
      </c>
      <c r="B286" s="212" t="s">
        <v>336</v>
      </c>
      <c r="C286" s="212" t="s">
        <v>336</v>
      </c>
      <c r="D286" s="212" t="s">
        <v>336</v>
      </c>
      <c r="E286" s="212" t="s">
        <v>336</v>
      </c>
      <c r="F286" s="212" t="s">
        <v>336</v>
      </c>
      <c r="G286" s="212" t="s">
        <v>336</v>
      </c>
    </row>
    <row r="287" spans="1:10" s="82" customFormat="1" ht="15" customHeight="1">
      <c r="A287" s="254" t="s">
        <v>452</v>
      </c>
      <c r="B287" s="212" t="s">
        <v>336</v>
      </c>
      <c r="C287" s="212" t="s">
        <v>336</v>
      </c>
      <c r="D287" s="212" t="s">
        <v>336</v>
      </c>
      <c r="E287" s="212" t="s">
        <v>336</v>
      </c>
      <c r="F287" s="212" t="s">
        <v>336</v>
      </c>
      <c r="G287" s="212" t="s">
        <v>336</v>
      </c>
    </row>
    <row r="288" spans="1:10" s="82" customFormat="1" ht="15" customHeight="1"/>
    <row r="289" spans="1:10" s="82" customFormat="1" ht="15" customHeight="1">
      <c r="A289" s="532" t="s">
        <v>491</v>
      </c>
      <c r="B289" s="532"/>
      <c r="C289" s="532"/>
      <c r="D289" s="532"/>
      <c r="E289" s="532"/>
      <c r="F289" s="532"/>
      <c r="G289" s="532"/>
    </row>
    <row r="290" spans="1:10" s="82" customFormat="1" ht="15" customHeight="1">
      <c r="A290" s="251" t="s">
        <v>336</v>
      </c>
      <c r="B290" s="252" t="s">
        <v>337</v>
      </c>
      <c r="C290" s="252" t="s">
        <v>338</v>
      </c>
      <c r="D290" s="253" t="s">
        <v>339</v>
      </c>
      <c r="E290" s="252" t="s">
        <v>340</v>
      </c>
      <c r="F290" s="252" t="s">
        <v>341</v>
      </c>
      <c r="G290" s="252" t="s">
        <v>342</v>
      </c>
      <c r="I290" s="522" t="s">
        <v>343</v>
      </c>
      <c r="J290" s="522"/>
    </row>
    <row r="291" spans="1:10" s="82" customFormat="1" ht="15" customHeight="1">
      <c r="A291" s="254" t="s">
        <v>344</v>
      </c>
      <c r="B291" s="212" t="s">
        <v>336</v>
      </c>
      <c r="C291" s="212" t="s">
        <v>336</v>
      </c>
      <c r="D291" s="212" t="s">
        <v>336</v>
      </c>
      <c r="E291" s="212" t="s">
        <v>336</v>
      </c>
      <c r="F291" s="212" t="s">
        <v>336</v>
      </c>
      <c r="G291" s="212" t="s">
        <v>336</v>
      </c>
      <c r="I291" s="211" t="s">
        <v>79</v>
      </c>
      <c r="J291" s="211" t="s">
        <v>492</v>
      </c>
    </row>
    <row r="292" spans="1:10" s="82" customFormat="1" ht="15" customHeight="1">
      <c r="A292" s="254" t="s">
        <v>346</v>
      </c>
      <c r="B292" s="212" t="s">
        <v>336</v>
      </c>
      <c r="C292" s="212" t="s">
        <v>336</v>
      </c>
      <c r="D292" s="212" t="s">
        <v>336</v>
      </c>
      <c r="E292" s="212" t="s">
        <v>336</v>
      </c>
      <c r="F292" s="212" t="s">
        <v>336</v>
      </c>
      <c r="G292" s="212" t="s">
        <v>336</v>
      </c>
      <c r="I292" s="211"/>
      <c r="J292" s="211"/>
    </row>
    <row r="293" spans="1:10" s="82" customFormat="1" ht="15" customHeight="1">
      <c r="A293" s="254" t="s">
        <v>347</v>
      </c>
      <c r="B293" s="212"/>
      <c r="C293" s="212"/>
      <c r="D293" s="212" t="s">
        <v>336</v>
      </c>
      <c r="E293" s="212"/>
      <c r="F293" s="212"/>
      <c r="G293" s="212"/>
    </row>
    <row r="294" spans="1:10" s="82" customFormat="1" ht="15" customHeight="1">
      <c r="A294" s="254" t="s">
        <v>349</v>
      </c>
      <c r="B294" s="212"/>
      <c r="C294" s="212"/>
      <c r="D294" s="262" t="s">
        <v>336</v>
      </c>
      <c r="E294" s="212"/>
      <c r="F294" s="256"/>
      <c r="G294" s="256"/>
      <c r="I294" s="82" t="s">
        <v>489</v>
      </c>
      <c r="J294" s="82" t="s">
        <v>493</v>
      </c>
    </row>
    <row r="295" spans="1:10" s="82" customFormat="1" ht="15" customHeight="1">
      <c r="A295" s="254" t="s">
        <v>351</v>
      </c>
      <c r="B295" s="212" t="s">
        <v>336</v>
      </c>
      <c r="C295" s="212" t="s">
        <v>336</v>
      </c>
      <c r="D295" s="262" t="s">
        <v>336</v>
      </c>
      <c r="E295" s="212"/>
      <c r="F295" s="260"/>
      <c r="G295" s="257"/>
    </row>
    <row r="296" spans="1:10" s="82" customFormat="1" ht="15" customHeight="1">
      <c r="A296" s="254" t="s">
        <v>352</v>
      </c>
      <c r="B296" s="212" t="s">
        <v>336</v>
      </c>
      <c r="C296" s="212" t="s">
        <v>336</v>
      </c>
      <c r="D296" s="262" t="s">
        <v>336</v>
      </c>
      <c r="E296" s="212"/>
      <c r="F296" s="260"/>
      <c r="G296" s="258"/>
    </row>
    <row r="297" spans="1:10" s="82" customFormat="1" ht="15" customHeight="1">
      <c r="A297" s="254" t="s">
        <v>354</v>
      </c>
      <c r="B297" s="212" t="s">
        <v>336</v>
      </c>
      <c r="C297" s="212" t="s">
        <v>336</v>
      </c>
      <c r="D297" s="262" t="s">
        <v>336</v>
      </c>
      <c r="E297" s="259"/>
      <c r="F297" s="212"/>
      <c r="G297" s="212"/>
    </row>
    <row r="298" spans="1:10" s="82" customFormat="1" ht="15" customHeight="1">
      <c r="A298" s="254" t="s">
        <v>355</v>
      </c>
      <c r="B298" s="212" t="s">
        <v>336</v>
      </c>
      <c r="C298" s="212" t="s">
        <v>336</v>
      </c>
      <c r="D298" s="212" t="s">
        <v>336</v>
      </c>
      <c r="E298" s="212" t="s">
        <v>336</v>
      </c>
      <c r="F298" s="212" t="s">
        <v>336</v>
      </c>
      <c r="G298" s="212" t="s">
        <v>336</v>
      </c>
    </row>
    <row r="299" spans="1:10" s="82" customFormat="1" ht="15" customHeight="1">
      <c r="A299" s="254" t="s">
        <v>356</v>
      </c>
      <c r="B299" s="212" t="s">
        <v>336</v>
      </c>
      <c r="C299" s="212" t="s">
        <v>336</v>
      </c>
      <c r="D299" s="256"/>
      <c r="E299" s="212" t="s">
        <v>336</v>
      </c>
      <c r="F299" s="212" t="s">
        <v>336</v>
      </c>
      <c r="G299" s="261" t="s">
        <v>336</v>
      </c>
    </row>
    <row r="300" spans="1:10" s="82" customFormat="1" ht="15" customHeight="1">
      <c r="A300" s="254" t="s">
        <v>357</v>
      </c>
      <c r="B300" s="212" t="s">
        <v>336</v>
      </c>
      <c r="C300" s="212" t="s">
        <v>336</v>
      </c>
      <c r="D300" s="212" t="s">
        <v>336</v>
      </c>
      <c r="E300" s="212" t="s">
        <v>336</v>
      </c>
      <c r="F300" s="212" t="s">
        <v>336</v>
      </c>
      <c r="G300" s="261" t="s">
        <v>336</v>
      </c>
    </row>
    <row r="301" spans="1:10" s="82" customFormat="1" ht="15" customHeight="1">
      <c r="A301" s="254" t="s">
        <v>358</v>
      </c>
      <c r="B301" s="260" t="s">
        <v>79</v>
      </c>
      <c r="C301" s="212" t="s">
        <v>336</v>
      </c>
      <c r="D301" s="212" t="s">
        <v>336</v>
      </c>
      <c r="E301" s="260" t="s">
        <v>336</v>
      </c>
      <c r="F301" s="212" t="s">
        <v>336</v>
      </c>
      <c r="G301" s="212" t="s">
        <v>336</v>
      </c>
    </row>
    <row r="302" spans="1:10" s="82" customFormat="1" ht="15" customHeight="1">
      <c r="A302" s="254" t="s">
        <v>359</v>
      </c>
      <c r="B302" s="260" t="s">
        <v>79</v>
      </c>
      <c r="C302" s="212" t="s">
        <v>336</v>
      </c>
      <c r="D302" s="212" t="s">
        <v>336</v>
      </c>
      <c r="E302" s="260" t="s">
        <v>336</v>
      </c>
      <c r="F302" s="212" t="s">
        <v>336</v>
      </c>
      <c r="G302" s="212" t="s">
        <v>336</v>
      </c>
    </row>
    <row r="303" spans="1:10" s="82" customFormat="1" ht="15" customHeight="1">
      <c r="A303" s="254" t="s">
        <v>360</v>
      </c>
      <c r="B303" s="212" t="s">
        <v>336</v>
      </c>
      <c r="C303" s="212" t="s">
        <v>336</v>
      </c>
      <c r="D303" s="212" t="s">
        <v>336</v>
      </c>
      <c r="E303" s="212" t="s">
        <v>336</v>
      </c>
      <c r="F303" s="212" t="s">
        <v>336</v>
      </c>
      <c r="G303" s="212" t="s">
        <v>336</v>
      </c>
    </row>
    <row r="304" spans="1:10" s="82" customFormat="1" ht="15" customHeight="1">
      <c r="A304" s="254" t="s">
        <v>361</v>
      </c>
      <c r="B304" s="212" t="s">
        <v>336</v>
      </c>
      <c r="C304" s="212" t="s">
        <v>336</v>
      </c>
      <c r="D304" s="212" t="s">
        <v>336</v>
      </c>
      <c r="E304" s="212" t="s">
        <v>336</v>
      </c>
      <c r="F304" s="212" t="s">
        <v>336</v>
      </c>
      <c r="G304" s="212" t="s">
        <v>336</v>
      </c>
    </row>
    <row r="305" spans="1:10" s="82" customFormat="1" ht="15" customHeight="1">
      <c r="A305" s="254" t="s">
        <v>452</v>
      </c>
      <c r="B305" s="212" t="s">
        <v>336</v>
      </c>
      <c r="C305" s="212" t="s">
        <v>336</v>
      </c>
      <c r="D305" s="212" t="s">
        <v>336</v>
      </c>
      <c r="E305" s="212" t="s">
        <v>336</v>
      </c>
      <c r="F305" s="212" t="s">
        <v>336</v>
      </c>
      <c r="G305" s="212" t="s">
        <v>336</v>
      </c>
    </row>
    <row r="306" spans="1:10" s="82" customFormat="1" ht="15" customHeight="1"/>
    <row r="307" spans="1:10" s="82" customFormat="1" ht="15" customHeight="1">
      <c r="A307" s="532" t="s">
        <v>494</v>
      </c>
      <c r="B307" s="532"/>
      <c r="C307" s="532"/>
      <c r="D307" s="532"/>
      <c r="E307" s="532"/>
      <c r="F307" s="532"/>
      <c r="G307" s="532"/>
    </row>
    <row r="308" spans="1:10" s="82" customFormat="1" ht="15" customHeight="1">
      <c r="A308" s="251" t="s">
        <v>336</v>
      </c>
      <c r="B308" s="252" t="s">
        <v>337</v>
      </c>
      <c r="C308" s="252" t="s">
        <v>338</v>
      </c>
      <c r="D308" s="253" t="s">
        <v>339</v>
      </c>
      <c r="E308" s="252" t="s">
        <v>340</v>
      </c>
      <c r="F308" s="252" t="s">
        <v>341</v>
      </c>
      <c r="G308" s="252" t="s">
        <v>342</v>
      </c>
      <c r="I308" s="522" t="s">
        <v>343</v>
      </c>
      <c r="J308" s="522"/>
    </row>
    <row r="309" spans="1:10" s="82" customFormat="1" ht="15" customHeight="1">
      <c r="A309" s="254" t="s">
        <v>344</v>
      </c>
      <c r="B309" s="212" t="s">
        <v>336</v>
      </c>
      <c r="C309" s="212" t="s">
        <v>336</v>
      </c>
      <c r="D309" s="212" t="s">
        <v>336</v>
      </c>
      <c r="E309" s="212" t="s">
        <v>336</v>
      </c>
      <c r="F309" s="212" t="s">
        <v>336</v>
      </c>
      <c r="G309" s="212" t="s">
        <v>336</v>
      </c>
      <c r="I309" s="211" t="s">
        <v>79</v>
      </c>
      <c r="J309" s="211" t="s">
        <v>495</v>
      </c>
    </row>
    <row r="310" spans="1:10" s="82" customFormat="1" ht="15" customHeight="1">
      <c r="A310" s="254" t="s">
        <v>346</v>
      </c>
      <c r="B310" s="212" t="s">
        <v>336</v>
      </c>
      <c r="C310" s="212" t="s">
        <v>336</v>
      </c>
      <c r="D310" s="212" t="s">
        <v>336</v>
      </c>
      <c r="E310" s="212" t="s">
        <v>336</v>
      </c>
      <c r="F310" s="212" t="s">
        <v>336</v>
      </c>
      <c r="G310" s="212" t="s">
        <v>336</v>
      </c>
      <c r="I310" s="211"/>
      <c r="J310" s="211"/>
    </row>
    <row r="311" spans="1:10" s="82" customFormat="1" ht="15" customHeight="1">
      <c r="A311" s="254" t="s">
        <v>347</v>
      </c>
      <c r="B311" s="212"/>
      <c r="C311" s="212"/>
      <c r="D311" s="212" t="s">
        <v>336</v>
      </c>
      <c r="E311" s="212"/>
      <c r="F311" s="212"/>
      <c r="G311" s="212"/>
    </row>
    <row r="312" spans="1:10" s="82" customFormat="1" ht="15" customHeight="1">
      <c r="A312" s="254" t="s">
        <v>349</v>
      </c>
      <c r="B312" s="212"/>
      <c r="C312" s="212"/>
      <c r="D312" s="262" t="s">
        <v>336</v>
      </c>
      <c r="E312" s="212"/>
      <c r="F312" s="256"/>
      <c r="G312" s="256"/>
      <c r="I312" s="82" t="s">
        <v>489</v>
      </c>
      <c r="J312" s="82" t="s">
        <v>496</v>
      </c>
    </row>
    <row r="313" spans="1:10" s="82" customFormat="1" ht="15" customHeight="1">
      <c r="A313" s="254" t="s">
        <v>351</v>
      </c>
      <c r="B313" s="212" t="s">
        <v>336</v>
      </c>
      <c r="C313" s="212" t="s">
        <v>336</v>
      </c>
      <c r="D313" s="262" t="s">
        <v>336</v>
      </c>
      <c r="E313" s="212"/>
      <c r="F313" s="260"/>
      <c r="G313" s="257"/>
    </row>
    <row r="314" spans="1:10" s="82" customFormat="1" ht="15" customHeight="1">
      <c r="A314" s="254" t="s">
        <v>352</v>
      </c>
      <c r="B314" s="212" t="s">
        <v>336</v>
      </c>
      <c r="C314" s="212" t="s">
        <v>336</v>
      </c>
      <c r="D314" s="262" t="s">
        <v>336</v>
      </c>
      <c r="E314" s="212"/>
      <c r="F314" s="260"/>
      <c r="G314" s="258"/>
    </row>
    <row r="315" spans="1:10" s="82" customFormat="1" ht="15" customHeight="1">
      <c r="A315" s="254" t="s">
        <v>354</v>
      </c>
      <c r="B315" s="212" t="s">
        <v>336</v>
      </c>
      <c r="C315" s="212" t="s">
        <v>336</v>
      </c>
      <c r="D315" s="262" t="s">
        <v>336</v>
      </c>
      <c r="E315" s="259"/>
      <c r="F315" s="212"/>
      <c r="G315" s="212"/>
    </row>
    <row r="316" spans="1:10" s="82" customFormat="1" ht="15" customHeight="1">
      <c r="A316" s="254" t="s">
        <v>355</v>
      </c>
      <c r="B316" s="212" t="s">
        <v>336</v>
      </c>
      <c r="C316" s="212" t="s">
        <v>336</v>
      </c>
      <c r="D316" s="212" t="s">
        <v>336</v>
      </c>
      <c r="E316" s="212" t="s">
        <v>336</v>
      </c>
      <c r="F316" s="212" t="s">
        <v>336</v>
      </c>
      <c r="G316" s="212" t="s">
        <v>336</v>
      </c>
    </row>
    <row r="317" spans="1:10" s="82" customFormat="1" ht="15" customHeight="1">
      <c r="A317" s="254" t="s">
        <v>356</v>
      </c>
      <c r="B317" s="212" t="s">
        <v>336</v>
      </c>
      <c r="C317" s="212" t="s">
        <v>336</v>
      </c>
      <c r="D317" s="256"/>
      <c r="E317" s="212" t="s">
        <v>336</v>
      </c>
      <c r="F317" s="212" t="s">
        <v>336</v>
      </c>
      <c r="G317" s="261" t="s">
        <v>336</v>
      </c>
    </row>
    <row r="318" spans="1:10" s="82" customFormat="1" ht="15" customHeight="1">
      <c r="A318" s="254" t="s">
        <v>357</v>
      </c>
      <c r="B318" s="212" t="s">
        <v>336</v>
      </c>
      <c r="C318" s="212" t="s">
        <v>336</v>
      </c>
      <c r="D318" s="212" t="s">
        <v>336</v>
      </c>
      <c r="E318" s="212" t="s">
        <v>336</v>
      </c>
      <c r="F318" s="212" t="s">
        <v>336</v>
      </c>
      <c r="G318" s="261" t="s">
        <v>336</v>
      </c>
    </row>
    <row r="319" spans="1:10" s="82" customFormat="1" ht="15" customHeight="1">
      <c r="A319" s="254" t="s">
        <v>358</v>
      </c>
      <c r="B319" s="212" t="s">
        <v>336</v>
      </c>
      <c r="C319" s="212" t="s">
        <v>336</v>
      </c>
      <c r="D319" s="260" t="s">
        <v>79</v>
      </c>
      <c r="E319" s="260" t="s">
        <v>336</v>
      </c>
      <c r="F319" s="212" t="s">
        <v>336</v>
      </c>
      <c r="G319" s="212" t="s">
        <v>336</v>
      </c>
    </row>
    <row r="320" spans="1:10" s="82" customFormat="1" ht="15" customHeight="1">
      <c r="A320" s="254" t="s">
        <v>359</v>
      </c>
      <c r="B320" s="212" t="s">
        <v>336</v>
      </c>
      <c r="C320" s="212" t="s">
        <v>336</v>
      </c>
      <c r="D320" s="260" t="s">
        <v>79</v>
      </c>
      <c r="E320" s="260" t="s">
        <v>336</v>
      </c>
      <c r="F320" s="212" t="s">
        <v>336</v>
      </c>
      <c r="G320" s="212" t="s">
        <v>336</v>
      </c>
    </row>
    <row r="321" spans="1:10" s="82" customFormat="1" ht="15" customHeight="1">
      <c r="A321" s="254" t="s">
        <v>360</v>
      </c>
      <c r="B321" s="212" t="s">
        <v>336</v>
      </c>
      <c r="C321" s="212" t="s">
        <v>336</v>
      </c>
      <c r="D321" s="212" t="s">
        <v>336</v>
      </c>
      <c r="E321" s="212" t="s">
        <v>336</v>
      </c>
      <c r="F321" s="212" t="s">
        <v>336</v>
      </c>
      <c r="G321" s="212" t="s">
        <v>336</v>
      </c>
    </row>
    <row r="322" spans="1:10" s="82" customFormat="1" ht="15" customHeight="1">
      <c r="A322" s="254" t="s">
        <v>361</v>
      </c>
      <c r="B322" s="212" t="s">
        <v>336</v>
      </c>
      <c r="C322" s="212" t="s">
        <v>336</v>
      </c>
      <c r="D322" s="212" t="s">
        <v>336</v>
      </c>
      <c r="E322" s="212" t="s">
        <v>336</v>
      </c>
      <c r="F322" s="212" t="s">
        <v>336</v>
      </c>
      <c r="G322" s="212" t="s">
        <v>336</v>
      </c>
    </row>
    <row r="323" spans="1:10" s="82" customFormat="1" ht="15" customHeight="1">
      <c r="A323" s="254" t="s">
        <v>452</v>
      </c>
      <c r="B323" s="212" t="s">
        <v>336</v>
      </c>
      <c r="C323" s="212" t="s">
        <v>336</v>
      </c>
      <c r="D323" s="212" t="s">
        <v>336</v>
      </c>
      <c r="E323" s="212" t="s">
        <v>336</v>
      </c>
      <c r="F323" s="212" t="s">
        <v>336</v>
      </c>
      <c r="G323" s="212" t="s">
        <v>336</v>
      </c>
    </row>
    <row r="324" spans="1:10" s="82" customFormat="1" ht="15" customHeight="1"/>
    <row r="325" spans="1:10" s="82" customFormat="1" ht="15" customHeight="1">
      <c r="A325" s="532" t="s">
        <v>497</v>
      </c>
      <c r="B325" s="532"/>
      <c r="C325" s="532"/>
      <c r="D325" s="532"/>
      <c r="E325" s="532"/>
      <c r="F325" s="532"/>
      <c r="G325" s="532"/>
    </row>
    <row r="326" spans="1:10" s="82" customFormat="1" ht="15" customHeight="1">
      <c r="A326" s="251" t="s">
        <v>336</v>
      </c>
      <c r="B326" s="252" t="s">
        <v>337</v>
      </c>
      <c r="C326" s="252" t="s">
        <v>338</v>
      </c>
      <c r="D326" s="253" t="s">
        <v>339</v>
      </c>
      <c r="E326" s="252" t="s">
        <v>340</v>
      </c>
      <c r="F326" s="252" t="s">
        <v>341</v>
      </c>
      <c r="G326" s="252" t="s">
        <v>342</v>
      </c>
      <c r="I326" s="522" t="s">
        <v>343</v>
      </c>
      <c r="J326" s="522"/>
    </row>
    <row r="327" spans="1:10" s="82" customFormat="1" ht="15" customHeight="1">
      <c r="A327" s="254" t="s">
        <v>344</v>
      </c>
      <c r="B327" s="212" t="s">
        <v>336</v>
      </c>
      <c r="C327" s="212" t="s">
        <v>336</v>
      </c>
      <c r="D327" s="212" t="s">
        <v>336</v>
      </c>
      <c r="E327" s="212" t="s">
        <v>336</v>
      </c>
      <c r="F327" s="212" t="s">
        <v>336</v>
      </c>
      <c r="G327" s="212" t="s">
        <v>336</v>
      </c>
      <c r="I327" s="211" t="s">
        <v>79</v>
      </c>
      <c r="J327" s="211" t="s">
        <v>462</v>
      </c>
    </row>
    <row r="328" spans="1:10" s="82" customFormat="1" ht="15" customHeight="1">
      <c r="A328" s="254" t="s">
        <v>346</v>
      </c>
      <c r="B328" s="212" t="s">
        <v>336</v>
      </c>
      <c r="C328" s="212" t="s">
        <v>336</v>
      </c>
      <c r="D328" s="212" t="s">
        <v>336</v>
      </c>
      <c r="E328" s="212" t="s">
        <v>336</v>
      </c>
      <c r="F328" s="260" t="s">
        <v>79</v>
      </c>
      <c r="G328" s="212" t="s">
        <v>336</v>
      </c>
      <c r="I328" s="211"/>
      <c r="J328" s="211"/>
    </row>
    <row r="329" spans="1:10" s="82" customFormat="1" ht="15" customHeight="1">
      <c r="A329" s="254" t="s">
        <v>347</v>
      </c>
      <c r="B329" s="212"/>
      <c r="C329" s="212"/>
      <c r="D329" s="212" t="s">
        <v>336</v>
      </c>
      <c r="E329" s="212"/>
      <c r="F329" s="260" t="s">
        <v>79</v>
      </c>
      <c r="G329" s="212"/>
    </row>
    <row r="330" spans="1:10" s="82" customFormat="1" ht="15" customHeight="1">
      <c r="A330" s="254" t="s">
        <v>349</v>
      </c>
      <c r="B330" s="212"/>
      <c r="C330" s="212"/>
      <c r="D330" s="262" t="s">
        <v>336</v>
      </c>
      <c r="E330" s="212"/>
      <c r="F330" s="260" t="s">
        <v>79</v>
      </c>
      <c r="G330" s="256"/>
      <c r="I330" s="82" t="s">
        <v>489</v>
      </c>
      <c r="J330" s="82" t="s">
        <v>498</v>
      </c>
    </row>
    <row r="331" spans="1:10" s="82" customFormat="1" ht="15" customHeight="1">
      <c r="A331" s="254" t="s">
        <v>351</v>
      </c>
      <c r="B331" s="212" t="s">
        <v>336</v>
      </c>
      <c r="C331" s="212" t="s">
        <v>336</v>
      </c>
      <c r="D331" s="262" t="s">
        <v>336</v>
      </c>
      <c r="E331" s="212"/>
      <c r="F331" s="260"/>
      <c r="G331" s="257"/>
    </row>
    <row r="332" spans="1:10" s="82" customFormat="1" ht="15" customHeight="1">
      <c r="A332" s="254" t="s">
        <v>352</v>
      </c>
      <c r="B332" s="212" t="s">
        <v>336</v>
      </c>
      <c r="C332" s="212" t="s">
        <v>336</v>
      </c>
      <c r="D332" s="262" t="s">
        <v>336</v>
      </c>
      <c r="E332" s="212"/>
      <c r="F332" s="260"/>
      <c r="G332" s="258"/>
    </row>
    <row r="333" spans="1:10" s="82" customFormat="1" ht="15" customHeight="1">
      <c r="A333" s="254" t="s">
        <v>354</v>
      </c>
      <c r="B333" s="212" t="s">
        <v>336</v>
      </c>
      <c r="C333" s="212" t="s">
        <v>336</v>
      </c>
      <c r="D333" s="262" t="s">
        <v>336</v>
      </c>
      <c r="E333" s="259"/>
      <c r="F333" s="212"/>
      <c r="G333" s="212"/>
    </row>
    <row r="334" spans="1:10" s="82" customFormat="1" ht="15" customHeight="1">
      <c r="A334" s="254" t="s">
        <v>355</v>
      </c>
      <c r="B334" s="212" t="s">
        <v>336</v>
      </c>
      <c r="C334" s="212" t="s">
        <v>336</v>
      </c>
      <c r="D334" s="212" t="s">
        <v>336</v>
      </c>
      <c r="E334" s="212" t="s">
        <v>336</v>
      </c>
      <c r="F334" s="212" t="s">
        <v>336</v>
      </c>
      <c r="G334" s="212" t="s">
        <v>336</v>
      </c>
    </row>
    <row r="335" spans="1:10" s="82" customFormat="1" ht="15" customHeight="1">
      <c r="A335" s="254" t="s">
        <v>356</v>
      </c>
      <c r="B335" s="212" t="s">
        <v>336</v>
      </c>
      <c r="C335" s="212" t="s">
        <v>336</v>
      </c>
      <c r="D335" s="256"/>
      <c r="E335" s="212" t="s">
        <v>336</v>
      </c>
      <c r="F335" s="212" t="s">
        <v>336</v>
      </c>
      <c r="G335" s="261" t="s">
        <v>336</v>
      </c>
    </row>
    <row r="336" spans="1:10" s="82" customFormat="1" ht="15" customHeight="1">
      <c r="A336" s="254" t="s">
        <v>357</v>
      </c>
      <c r="B336" s="212" t="s">
        <v>336</v>
      </c>
      <c r="C336" s="212" t="s">
        <v>336</v>
      </c>
      <c r="D336" s="256"/>
      <c r="E336" s="212" t="s">
        <v>336</v>
      </c>
      <c r="F336" s="212" t="s">
        <v>336</v>
      </c>
      <c r="G336" s="261" t="s">
        <v>336</v>
      </c>
    </row>
    <row r="337" spans="1:11" s="82" customFormat="1" ht="15" customHeight="1">
      <c r="A337" s="254" t="s">
        <v>358</v>
      </c>
      <c r="B337" s="212" t="s">
        <v>336</v>
      </c>
      <c r="C337" s="212" t="s">
        <v>336</v>
      </c>
      <c r="D337" s="256"/>
      <c r="E337" s="260" t="s">
        <v>336</v>
      </c>
      <c r="F337" s="212" t="s">
        <v>336</v>
      </c>
      <c r="G337" s="212" t="s">
        <v>336</v>
      </c>
    </row>
    <row r="338" spans="1:11" s="82" customFormat="1" ht="15" customHeight="1">
      <c r="A338" s="254" t="s">
        <v>359</v>
      </c>
      <c r="B338" s="212" t="s">
        <v>336</v>
      </c>
      <c r="C338" s="212" t="s">
        <v>336</v>
      </c>
      <c r="D338" s="256"/>
      <c r="E338" s="260" t="s">
        <v>336</v>
      </c>
      <c r="F338" s="212" t="s">
        <v>336</v>
      </c>
      <c r="G338" s="212" t="s">
        <v>336</v>
      </c>
    </row>
    <row r="339" spans="1:11" s="82" customFormat="1" ht="15" customHeight="1">
      <c r="A339" s="254" t="s">
        <v>360</v>
      </c>
      <c r="B339" s="212" t="s">
        <v>336</v>
      </c>
      <c r="C339" s="212" t="s">
        <v>336</v>
      </c>
      <c r="D339" s="256"/>
      <c r="E339" s="212" t="s">
        <v>336</v>
      </c>
      <c r="F339" s="212" t="s">
        <v>336</v>
      </c>
      <c r="G339" s="212" t="s">
        <v>336</v>
      </c>
    </row>
    <row r="340" spans="1:11" s="82" customFormat="1" ht="15" customHeight="1">
      <c r="A340" s="254" t="s">
        <v>361</v>
      </c>
      <c r="B340" s="212" t="s">
        <v>336</v>
      </c>
      <c r="C340" s="212" t="s">
        <v>336</v>
      </c>
      <c r="D340" s="256"/>
      <c r="E340" s="212" t="s">
        <v>336</v>
      </c>
      <c r="F340" s="212" t="s">
        <v>336</v>
      </c>
      <c r="G340" s="212" t="s">
        <v>336</v>
      </c>
    </row>
    <row r="341" spans="1:11" s="82" customFormat="1" ht="15" customHeight="1">
      <c r="A341" s="254" t="s">
        <v>452</v>
      </c>
      <c r="B341" s="212" t="s">
        <v>336</v>
      </c>
      <c r="C341" s="212" t="s">
        <v>336</v>
      </c>
      <c r="D341" s="212" t="s">
        <v>336</v>
      </c>
      <c r="E341" s="212" t="s">
        <v>336</v>
      </c>
      <c r="F341" s="212" t="s">
        <v>336</v>
      </c>
      <c r="G341" s="212" t="s">
        <v>336</v>
      </c>
    </row>
    <row r="342" spans="1:11" s="82" customFormat="1" ht="15" customHeight="1"/>
    <row r="343" spans="1:11" s="82" customFormat="1" ht="15" customHeight="1">
      <c r="A343" s="529" t="s">
        <v>499</v>
      </c>
      <c r="B343" s="529"/>
      <c r="C343" s="529"/>
      <c r="D343" s="529"/>
      <c r="E343" s="529"/>
      <c r="F343" s="529"/>
      <c r="G343" s="529"/>
    </row>
    <row r="344" spans="1:11" s="82" customFormat="1" ht="15" customHeight="1">
      <c r="A344" s="251" t="s">
        <v>336</v>
      </c>
      <c r="B344" s="252" t="s">
        <v>337</v>
      </c>
      <c r="C344" s="252" t="s">
        <v>338</v>
      </c>
      <c r="D344" s="253" t="s">
        <v>339</v>
      </c>
      <c r="E344" s="252" t="s">
        <v>340</v>
      </c>
      <c r="F344" s="252" t="s">
        <v>341</v>
      </c>
      <c r="G344" s="90" t="s">
        <v>342</v>
      </c>
      <c r="I344" s="530" t="s">
        <v>343</v>
      </c>
      <c r="J344" s="530"/>
      <c r="K344" s="137" t="s">
        <v>446</v>
      </c>
    </row>
    <row r="345" spans="1:11" s="82" customFormat="1" ht="15" customHeight="1">
      <c r="A345" s="254" t="s">
        <v>344</v>
      </c>
      <c r="B345" s="256" t="s">
        <v>336</v>
      </c>
      <c r="C345" s="256" t="s">
        <v>336</v>
      </c>
      <c r="D345" s="256" t="s">
        <v>336</v>
      </c>
      <c r="E345" s="256" t="s">
        <v>336</v>
      </c>
      <c r="F345" s="256" t="s">
        <v>336</v>
      </c>
      <c r="G345" s="84" t="s">
        <v>336</v>
      </c>
      <c r="I345" s="235" t="s">
        <v>79</v>
      </c>
      <c r="J345" s="151" t="s">
        <v>492</v>
      </c>
      <c r="K345" s="207"/>
    </row>
    <row r="346" spans="1:11" s="82" customFormat="1" ht="15" customHeight="1">
      <c r="A346" s="254" t="s">
        <v>346</v>
      </c>
      <c r="B346" s="256" t="s">
        <v>336</v>
      </c>
      <c r="C346" s="256" t="s">
        <v>336</v>
      </c>
      <c r="D346" s="256" t="s">
        <v>336</v>
      </c>
      <c r="E346" s="256" t="s">
        <v>336</v>
      </c>
      <c r="F346" s="256" t="s">
        <v>336</v>
      </c>
      <c r="G346" s="84" t="s">
        <v>336</v>
      </c>
    </row>
    <row r="347" spans="1:11" s="82" customFormat="1" ht="15" customHeight="1">
      <c r="A347" s="254" t="s">
        <v>347</v>
      </c>
      <c r="B347" s="212"/>
      <c r="C347" s="212"/>
      <c r="D347" s="212"/>
      <c r="E347" s="212"/>
      <c r="F347" s="212"/>
      <c r="G347" s="84"/>
      <c r="I347" s="119"/>
      <c r="J347" s="119"/>
    </row>
    <row r="348" spans="1:11" s="82" customFormat="1" ht="15" customHeight="1">
      <c r="A348" s="254" t="s">
        <v>349</v>
      </c>
      <c r="B348" s="212" t="s">
        <v>336</v>
      </c>
      <c r="C348" s="256"/>
      <c r="D348" s="256"/>
      <c r="E348" s="256"/>
      <c r="F348" s="256"/>
      <c r="G348" s="93"/>
      <c r="I348" s="119"/>
      <c r="J348" s="119"/>
    </row>
    <row r="349" spans="1:11" s="82" customFormat="1" ht="15" customHeight="1">
      <c r="A349" s="254" t="s">
        <v>351</v>
      </c>
      <c r="B349" s="256"/>
      <c r="C349" s="256" t="s">
        <v>79</v>
      </c>
      <c r="D349" s="265"/>
      <c r="E349" s="256" t="s">
        <v>79</v>
      </c>
      <c r="F349" s="260"/>
      <c r="G349" s="236"/>
    </row>
    <row r="350" spans="1:11" s="82" customFormat="1" ht="15" customHeight="1">
      <c r="A350" s="254" t="s">
        <v>352</v>
      </c>
      <c r="B350" s="256"/>
      <c r="C350" s="256" t="s">
        <v>79</v>
      </c>
      <c r="D350" s="265"/>
      <c r="E350" s="256" t="s">
        <v>79</v>
      </c>
      <c r="F350" s="260"/>
      <c r="G350" s="237"/>
    </row>
    <row r="351" spans="1:11" s="82" customFormat="1" ht="15" customHeight="1">
      <c r="A351" s="254" t="s">
        <v>354</v>
      </c>
      <c r="B351" s="212"/>
      <c r="C351" s="256"/>
      <c r="D351" s="295"/>
      <c r="E351" s="260"/>
      <c r="F351" s="256"/>
      <c r="G351" s="84"/>
    </row>
    <row r="352" spans="1:11" s="82" customFormat="1" ht="15" customHeight="1">
      <c r="A352" s="254" t="s">
        <v>355</v>
      </c>
      <c r="B352" s="212"/>
      <c r="C352" s="256"/>
      <c r="D352" s="256"/>
      <c r="E352" s="260"/>
      <c r="F352" s="256"/>
      <c r="G352" s="84" t="s">
        <v>336</v>
      </c>
    </row>
    <row r="353" spans="1:11" s="82" customFormat="1" ht="15" customHeight="1">
      <c r="A353" s="254" t="s">
        <v>356</v>
      </c>
      <c r="B353" s="212"/>
      <c r="C353" s="256"/>
      <c r="D353" s="256"/>
      <c r="E353" s="256"/>
      <c r="F353" s="270"/>
      <c r="G353" s="115" t="s">
        <v>336</v>
      </c>
    </row>
    <row r="354" spans="1:11" s="82" customFormat="1" ht="15" customHeight="1">
      <c r="A354" s="254" t="s">
        <v>357</v>
      </c>
      <c r="B354" s="212" t="s">
        <v>336</v>
      </c>
      <c r="C354" s="256"/>
      <c r="D354" s="256"/>
      <c r="E354" s="256" t="s">
        <v>336</v>
      </c>
      <c r="F354" s="270"/>
      <c r="G354" s="115" t="s">
        <v>336</v>
      </c>
    </row>
    <row r="355" spans="1:11" s="82" customFormat="1" ht="15" customHeight="1">
      <c r="A355" s="254" t="s">
        <v>358</v>
      </c>
      <c r="B355" s="212" t="s">
        <v>336</v>
      </c>
      <c r="C355" s="256"/>
      <c r="D355" s="256"/>
      <c r="E355" s="256" t="s">
        <v>336</v>
      </c>
      <c r="F355" s="256" t="s">
        <v>457</v>
      </c>
      <c r="G355" s="84" t="s">
        <v>336</v>
      </c>
    </row>
    <row r="356" spans="1:11" s="82" customFormat="1" ht="15" customHeight="1">
      <c r="A356" s="254" t="s">
        <v>359</v>
      </c>
      <c r="B356" s="212" t="s">
        <v>336</v>
      </c>
      <c r="C356" s="256"/>
      <c r="D356" s="256"/>
      <c r="E356" s="256" t="s">
        <v>336</v>
      </c>
      <c r="F356" s="256" t="s">
        <v>457</v>
      </c>
      <c r="G356" s="84" t="s">
        <v>336</v>
      </c>
    </row>
    <row r="357" spans="1:11" s="82" customFormat="1" ht="15" customHeight="1">
      <c r="A357" s="233" t="s">
        <v>360</v>
      </c>
      <c r="B357" s="84" t="s">
        <v>336</v>
      </c>
      <c r="C357" s="93" t="s">
        <v>336</v>
      </c>
      <c r="D357" s="93"/>
      <c r="E357" s="93" t="s">
        <v>336</v>
      </c>
      <c r="F357" s="93" t="s">
        <v>336</v>
      </c>
      <c r="G357" s="84" t="s">
        <v>336</v>
      </c>
    </row>
    <row r="358" spans="1:11" s="82" customFormat="1" ht="15" customHeight="1">
      <c r="A358" s="233" t="s">
        <v>361</v>
      </c>
      <c r="B358" s="84" t="s">
        <v>336</v>
      </c>
      <c r="C358" s="84" t="s">
        <v>336</v>
      </c>
      <c r="D358" s="84" t="s">
        <v>336</v>
      </c>
      <c r="E358" s="84" t="s">
        <v>336</v>
      </c>
      <c r="F358" s="84" t="s">
        <v>336</v>
      </c>
      <c r="G358" s="84" t="s">
        <v>336</v>
      </c>
    </row>
    <row r="359" spans="1:11" s="82" customFormat="1" ht="15" customHeight="1">
      <c r="A359" s="233" t="s">
        <v>452</v>
      </c>
      <c r="B359" s="84" t="s">
        <v>336</v>
      </c>
      <c r="C359" s="84" t="s">
        <v>336</v>
      </c>
      <c r="D359" s="84" t="s">
        <v>336</v>
      </c>
      <c r="E359" s="84" t="s">
        <v>336</v>
      </c>
      <c r="F359" s="84" t="s">
        <v>336</v>
      </c>
      <c r="G359" s="84" t="s">
        <v>336</v>
      </c>
    </row>
    <row r="360" spans="1:11" s="82" customFormat="1" ht="15" customHeight="1">
      <c r="A360" s="242"/>
      <c r="B360" s="85"/>
      <c r="C360" s="85"/>
      <c r="D360" s="85"/>
      <c r="E360" s="85"/>
      <c r="F360" s="85"/>
      <c r="G360" s="85"/>
    </row>
    <row r="361" spans="1:11" s="82" customFormat="1" ht="21">
      <c r="A361" s="541" t="s">
        <v>500</v>
      </c>
      <c r="B361" s="541"/>
      <c r="C361" s="541"/>
      <c r="D361" s="541"/>
      <c r="E361" s="541"/>
      <c r="F361" s="541"/>
      <c r="G361" s="541"/>
      <c r="I361" s="134"/>
    </row>
    <row r="362" spans="1:11" s="82" customFormat="1">
      <c r="A362" s="274" t="s">
        <v>336</v>
      </c>
      <c r="B362" s="275" t="s">
        <v>337</v>
      </c>
      <c r="C362" s="275" t="s">
        <v>338</v>
      </c>
      <c r="D362" s="261" t="s">
        <v>339</v>
      </c>
      <c r="E362" s="275" t="s">
        <v>340</v>
      </c>
      <c r="F362" s="275" t="s">
        <v>341</v>
      </c>
      <c r="G362" s="90" t="s">
        <v>342</v>
      </c>
      <c r="H362" s="86"/>
      <c r="I362" s="542" t="s">
        <v>343</v>
      </c>
      <c r="J362" s="543"/>
      <c r="K362" s="137" t="s">
        <v>446</v>
      </c>
    </row>
    <row r="363" spans="1:11" s="82" customFormat="1">
      <c r="A363" s="266" t="s">
        <v>344</v>
      </c>
      <c r="B363" s="262" t="s">
        <v>336</v>
      </c>
      <c r="C363" s="212" t="s">
        <v>336</v>
      </c>
      <c r="D363" s="256" t="s">
        <v>32</v>
      </c>
      <c r="E363" s="256" t="s">
        <v>336</v>
      </c>
      <c r="F363" s="256" t="s">
        <v>32</v>
      </c>
      <c r="G363" s="93"/>
      <c r="H363" s="85"/>
      <c r="I363" s="94" t="s">
        <v>32</v>
      </c>
      <c r="J363" s="216"/>
      <c r="K363" s="207"/>
    </row>
    <row r="364" spans="1:11" s="82" customFormat="1" ht="15" customHeight="1">
      <c r="A364" s="266" t="s">
        <v>346</v>
      </c>
      <c r="B364" s="262" t="s">
        <v>336</v>
      </c>
      <c r="C364" s="212" t="s">
        <v>336</v>
      </c>
      <c r="D364" s="256" t="s">
        <v>32</v>
      </c>
      <c r="E364" s="256" t="s">
        <v>336</v>
      </c>
      <c r="F364" s="256" t="s">
        <v>32</v>
      </c>
      <c r="G364" s="93"/>
      <c r="H364" s="85"/>
      <c r="I364" s="94"/>
      <c r="J364" s="216"/>
      <c r="K364" s="207"/>
    </row>
    <row r="365" spans="1:11" s="82" customFormat="1">
      <c r="A365" s="266" t="s">
        <v>347</v>
      </c>
      <c r="B365" s="262" t="s">
        <v>336</v>
      </c>
      <c r="C365" s="212" t="s">
        <v>336</v>
      </c>
      <c r="D365" s="270" t="s">
        <v>336</v>
      </c>
      <c r="E365" s="256" t="s">
        <v>336</v>
      </c>
      <c r="F365" s="270"/>
      <c r="G365" s="139"/>
      <c r="H365" s="85"/>
    </row>
    <row r="366" spans="1:11" s="82" customFormat="1">
      <c r="A366" s="266" t="s">
        <v>349</v>
      </c>
      <c r="B366" s="262" t="s">
        <v>336</v>
      </c>
      <c r="C366" s="212" t="s">
        <v>336</v>
      </c>
      <c r="D366" s="270" t="s">
        <v>336</v>
      </c>
      <c r="E366" s="256" t="s">
        <v>336</v>
      </c>
      <c r="F366" s="270"/>
      <c r="G366" s="139"/>
      <c r="H366" s="85"/>
    </row>
    <row r="367" spans="1:11" s="82" customFormat="1">
      <c r="A367" s="266" t="s">
        <v>351</v>
      </c>
      <c r="B367" s="212" t="s">
        <v>336</v>
      </c>
      <c r="C367" s="212" t="s">
        <v>336</v>
      </c>
      <c r="D367" s="256" t="s">
        <v>336</v>
      </c>
      <c r="E367" s="256" t="s">
        <v>336</v>
      </c>
      <c r="F367" s="270"/>
      <c r="G367" s="139"/>
      <c r="H367" s="85"/>
    </row>
    <row r="368" spans="1:11" s="82" customFormat="1">
      <c r="A368" s="266" t="s">
        <v>352</v>
      </c>
      <c r="B368" s="212" t="s">
        <v>336</v>
      </c>
      <c r="C368" s="212" t="s">
        <v>336</v>
      </c>
      <c r="D368" s="256" t="s">
        <v>336</v>
      </c>
      <c r="E368" s="256" t="s">
        <v>336</v>
      </c>
      <c r="F368" s="270"/>
      <c r="G368" s="139"/>
      <c r="H368" s="85"/>
    </row>
    <row r="369" spans="1:11" s="82" customFormat="1">
      <c r="A369" s="266" t="s">
        <v>354</v>
      </c>
      <c r="B369" s="212" t="s">
        <v>336</v>
      </c>
      <c r="C369" s="212" t="s">
        <v>336</v>
      </c>
      <c r="D369" s="256" t="s">
        <v>32</v>
      </c>
      <c r="E369" s="256" t="s">
        <v>336</v>
      </c>
      <c r="F369" s="256" t="s">
        <v>32</v>
      </c>
      <c r="G369" s="93"/>
      <c r="H369" s="85"/>
      <c r="I369" s="85"/>
      <c r="J369" s="85"/>
    </row>
    <row r="370" spans="1:11" s="82" customFormat="1">
      <c r="A370" s="266" t="s">
        <v>355</v>
      </c>
      <c r="B370" s="212" t="s">
        <v>336</v>
      </c>
      <c r="C370" s="212" t="s">
        <v>336</v>
      </c>
      <c r="D370" s="256" t="s">
        <v>32</v>
      </c>
      <c r="E370" s="256" t="s">
        <v>336</v>
      </c>
      <c r="F370" s="256" t="s">
        <v>32</v>
      </c>
      <c r="G370" s="93"/>
      <c r="H370" s="85"/>
      <c r="I370" s="85"/>
      <c r="J370" s="85"/>
    </row>
    <row r="371" spans="1:11" s="82" customFormat="1">
      <c r="A371" s="266" t="s">
        <v>356</v>
      </c>
      <c r="B371" s="212"/>
      <c r="C371" s="212" t="s">
        <v>336</v>
      </c>
      <c r="D371" s="212" t="s">
        <v>336</v>
      </c>
      <c r="E371" s="212" t="s">
        <v>336</v>
      </c>
      <c r="F371" s="212" t="s">
        <v>336</v>
      </c>
      <c r="G371" s="93"/>
      <c r="H371" s="85"/>
      <c r="I371" s="85"/>
      <c r="J371" s="85"/>
    </row>
    <row r="372" spans="1:11" s="82" customFormat="1">
      <c r="A372" s="92" t="s">
        <v>357</v>
      </c>
      <c r="B372" s="93"/>
      <c r="C372" s="93"/>
      <c r="D372" s="93"/>
      <c r="E372" s="93"/>
      <c r="F372" s="93"/>
      <c r="G372" s="93"/>
      <c r="H372" s="85"/>
      <c r="I372" s="85"/>
      <c r="J372" s="85"/>
    </row>
    <row r="373" spans="1:11" s="82" customFormat="1">
      <c r="A373" s="92" t="s">
        <v>358</v>
      </c>
      <c r="B373" s="93"/>
      <c r="C373" s="93"/>
      <c r="D373" s="93"/>
      <c r="E373" s="93"/>
      <c r="F373" s="93"/>
      <c r="G373" s="93"/>
      <c r="H373" s="85"/>
      <c r="I373" s="85"/>
      <c r="J373" s="85"/>
    </row>
    <row r="374" spans="1:11" s="82" customFormat="1">
      <c r="A374" s="92" t="s">
        <v>359</v>
      </c>
      <c r="B374" s="93"/>
      <c r="C374" s="93"/>
      <c r="D374" s="93"/>
      <c r="E374" s="93"/>
      <c r="F374" s="93"/>
      <c r="G374" s="93"/>
      <c r="H374" s="85"/>
      <c r="I374" s="85"/>
      <c r="J374" s="85"/>
    </row>
    <row r="375" spans="1:11" s="82" customFormat="1">
      <c r="A375" s="92" t="s">
        <v>360</v>
      </c>
      <c r="B375" s="93"/>
      <c r="C375" s="93"/>
      <c r="D375" s="93"/>
      <c r="E375" s="93"/>
      <c r="F375" s="93"/>
      <c r="G375" s="93"/>
      <c r="H375" s="85"/>
      <c r="I375" s="85"/>
      <c r="J375" s="85"/>
    </row>
    <row r="376" spans="1:11" s="82" customFormat="1">
      <c r="A376" s="92" t="s">
        <v>361</v>
      </c>
      <c r="B376" s="93" t="s">
        <v>336</v>
      </c>
      <c r="C376" s="93" t="s">
        <v>336</v>
      </c>
      <c r="D376" s="93" t="s">
        <v>336</v>
      </c>
      <c r="E376" s="93" t="s">
        <v>336</v>
      </c>
      <c r="F376" s="93" t="s">
        <v>336</v>
      </c>
      <c r="G376" s="93" t="s">
        <v>336</v>
      </c>
      <c r="H376" s="87"/>
      <c r="I376" s="85"/>
      <c r="J376" s="85"/>
    </row>
    <row r="377" spans="1:11" s="82" customFormat="1">
      <c r="A377" s="120"/>
      <c r="B377" s="97"/>
      <c r="C377" s="97"/>
      <c r="D377" s="97"/>
      <c r="E377" s="97"/>
      <c r="F377" s="97"/>
      <c r="G377" s="97"/>
      <c r="H377" s="87"/>
      <c r="I377" s="85"/>
      <c r="J377" s="85"/>
    </row>
    <row r="378" spans="1:11" s="82" customFormat="1" ht="15" customHeight="1">
      <c r="A378" s="529" t="s">
        <v>501</v>
      </c>
      <c r="B378" s="529"/>
      <c r="C378" s="529"/>
      <c r="D378" s="529"/>
      <c r="E378" s="529"/>
      <c r="F378" s="529"/>
      <c r="G378" s="529"/>
      <c r="I378" s="133"/>
    </row>
    <row r="379" spans="1:11" s="82" customFormat="1">
      <c r="A379" s="251" t="s">
        <v>336</v>
      </c>
      <c r="B379" s="252" t="s">
        <v>337</v>
      </c>
      <c r="C379" s="252" t="s">
        <v>338</v>
      </c>
      <c r="D379" s="253" t="s">
        <v>339</v>
      </c>
      <c r="E379" s="252" t="s">
        <v>340</v>
      </c>
      <c r="F379" s="90" t="s">
        <v>341</v>
      </c>
      <c r="G379" s="90" t="s">
        <v>342</v>
      </c>
      <c r="I379" s="536" t="s">
        <v>343</v>
      </c>
      <c r="J379" s="536"/>
      <c r="K379" s="137" t="s">
        <v>446</v>
      </c>
    </row>
    <row r="380" spans="1:11" s="82" customFormat="1">
      <c r="A380" s="254" t="s">
        <v>344</v>
      </c>
      <c r="B380" s="212" t="s">
        <v>336</v>
      </c>
      <c r="C380" s="212" t="s">
        <v>336</v>
      </c>
      <c r="D380" s="212" t="s">
        <v>336</v>
      </c>
      <c r="E380" s="212" t="s">
        <v>336</v>
      </c>
      <c r="F380" s="84" t="s">
        <v>336</v>
      </c>
      <c r="G380" s="84" t="s">
        <v>336</v>
      </c>
      <c r="I380" s="235" t="s">
        <v>79</v>
      </c>
      <c r="J380" s="151" t="s">
        <v>502</v>
      </c>
      <c r="K380" s="207"/>
    </row>
    <row r="381" spans="1:11" s="82" customFormat="1">
      <c r="A381" s="254" t="s">
        <v>346</v>
      </c>
      <c r="B381" s="212" t="s">
        <v>336</v>
      </c>
      <c r="C381" s="212" t="s">
        <v>336</v>
      </c>
      <c r="D381" s="212" t="s">
        <v>336</v>
      </c>
      <c r="E381" s="212" t="s">
        <v>336</v>
      </c>
      <c r="F381" s="84" t="s">
        <v>336</v>
      </c>
      <c r="G381" s="84" t="s">
        <v>336</v>
      </c>
    </row>
    <row r="382" spans="1:11" s="82" customFormat="1" ht="15" customHeight="1">
      <c r="A382" s="254" t="s">
        <v>347</v>
      </c>
      <c r="B382" s="212" t="s">
        <v>336</v>
      </c>
      <c r="C382" s="256" t="s">
        <v>79</v>
      </c>
      <c r="D382" s="256" t="s">
        <v>336</v>
      </c>
      <c r="E382" s="256" t="s">
        <v>79</v>
      </c>
      <c r="F382" s="84"/>
      <c r="G382" s="84"/>
    </row>
    <row r="383" spans="1:11" s="82" customFormat="1">
      <c r="A383" s="254" t="s">
        <v>349</v>
      </c>
      <c r="B383" s="212" t="s">
        <v>336</v>
      </c>
      <c r="C383" s="256" t="s">
        <v>79</v>
      </c>
      <c r="D383" s="256" t="s">
        <v>336</v>
      </c>
      <c r="E383" s="256" t="s">
        <v>79</v>
      </c>
      <c r="F383" s="93"/>
      <c r="G383" s="93"/>
    </row>
    <row r="384" spans="1:11" s="82" customFormat="1">
      <c r="A384" s="233" t="s">
        <v>351</v>
      </c>
      <c r="B384" s="84" t="s">
        <v>336</v>
      </c>
      <c r="C384" s="84" t="s">
        <v>336</v>
      </c>
      <c r="D384" s="84"/>
      <c r="E384" s="130"/>
      <c r="F384" s="93"/>
      <c r="G384" s="236"/>
    </row>
    <row r="385" spans="1:11" s="82" customFormat="1">
      <c r="A385" s="233" t="s">
        <v>352</v>
      </c>
      <c r="B385" s="84" t="s">
        <v>336</v>
      </c>
      <c r="C385" s="84" t="s">
        <v>336</v>
      </c>
      <c r="D385" s="84"/>
      <c r="E385" s="130"/>
      <c r="F385" s="93"/>
      <c r="G385" s="237"/>
    </row>
    <row r="386" spans="1:11" s="82" customFormat="1">
      <c r="A386" s="233" t="s">
        <v>354</v>
      </c>
      <c r="B386" s="84" t="s">
        <v>336</v>
      </c>
      <c r="C386" s="84" t="s">
        <v>336</v>
      </c>
      <c r="D386" s="84"/>
      <c r="E386" s="130"/>
      <c r="F386" s="84"/>
      <c r="G386" s="84"/>
    </row>
    <row r="387" spans="1:11" s="82" customFormat="1">
      <c r="A387" s="233" t="s">
        <v>355</v>
      </c>
      <c r="B387" s="84" t="s">
        <v>336</v>
      </c>
      <c r="C387" s="84" t="s">
        <v>336</v>
      </c>
      <c r="D387" s="84"/>
      <c r="E387" s="130"/>
      <c r="F387" s="84" t="s">
        <v>336</v>
      </c>
      <c r="G387" s="84" t="s">
        <v>336</v>
      </c>
    </row>
    <row r="388" spans="1:11" s="82" customFormat="1">
      <c r="A388" s="233" t="s">
        <v>356</v>
      </c>
      <c r="B388" s="93"/>
      <c r="C388" s="84" t="s">
        <v>336</v>
      </c>
      <c r="D388" s="84"/>
      <c r="E388" s="130"/>
      <c r="F388" s="84" t="s">
        <v>336</v>
      </c>
      <c r="G388" s="115" t="s">
        <v>336</v>
      </c>
    </row>
    <row r="389" spans="1:11" s="82" customFormat="1">
      <c r="A389" s="233" t="s">
        <v>357</v>
      </c>
      <c r="B389" s="93"/>
      <c r="C389" s="84" t="s">
        <v>336</v>
      </c>
      <c r="D389" s="84" t="s">
        <v>336</v>
      </c>
      <c r="E389" s="130"/>
      <c r="F389" s="84" t="s">
        <v>336</v>
      </c>
      <c r="G389" s="115" t="s">
        <v>336</v>
      </c>
    </row>
    <row r="390" spans="1:11" s="82" customFormat="1">
      <c r="A390" s="233" t="s">
        <v>358</v>
      </c>
      <c r="B390" s="84" t="s">
        <v>336</v>
      </c>
      <c r="C390" s="84" t="s">
        <v>336</v>
      </c>
      <c r="D390" s="84" t="s">
        <v>336</v>
      </c>
      <c r="E390" s="130"/>
      <c r="F390" s="84" t="s">
        <v>336</v>
      </c>
      <c r="G390" s="84" t="s">
        <v>336</v>
      </c>
    </row>
    <row r="391" spans="1:11" s="82" customFormat="1">
      <c r="A391" s="233" t="s">
        <v>359</v>
      </c>
      <c r="B391" s="84" t="s">
        <v>336</v>
      </c>
      <c r="C391" s="84" t="s">
        <v>336</v>
      </c>
      <c r="D391" s="84" t="s">
        <v>336</v>
      </c>
      <c r="E391" s="84" t="s">
        <v>336</v>
      </c>
      <c r="F391" s="84" t="s">
        <v>336</v>
      </c>
      <c r="G391" s="84" t="s">
        <v>336</v>
      </c>
    </row>
    <row r="392" spans="1:11" s="82" customFormat="1">
      <c r="A392" s="233" t="s">
        <v>360</v>
      </c>
      <c r="B392" s="84" t="s">
        <v>336</v>
      </c>
      <c r="C392" s="84" t="s">
        <v>336</v>
      </c>
      <c r="D392" s="84" t="s">
        <v>336</v>
      </c>
      <c r="E392" s="84" t="s">
        <v>336</v>
      </c>
      <c r="F392" s="84" t="s">
        <v>336</v>
      </c>
      <c r="G392" s="84" t="s">
        <v>336</v>
      </c>
    </row>
    <row r="393" spans="1:11" s="82" customFormat="1">
      <c r="A393" s="233" t="s">
        <v>361</v>
      </c>
      <c r="B393" s="84" t="s">
        <v>336</v>
      </c>
      <c r="C393" s="84" t="s">
        <v>336</v>
      </c>
      <c r="D393" s="84" t="s">
        <v>336</v>
      </c>
      <c r="E393" s="84" t="s">
        <v>336</v>
      </c>
      <c r="F393" s="84" t="s">
        <v>336</v>
      </c>
      <c r="G393" s="84" t="s">
        <v>336</v>
      </c>
    </row>
    <row r="394" spans="1:11" s="82" customFormat="1">
      <c r="A394" s="233" t="s">
        <v>452</v>
      </c>
      <c r="B394" s="84" t="s">
        <v>336</v>
      </c>
      <c r="C394" s="84" t="s">
        <v>336</v>
      </c>
      <c r="D394" s="84" t="s">
        <v>336</v>
      </c>
      <c r="E394" s="84" t="s">
        <v>336</v>
      </c>
      <c r="F394" s="84" t="s">
        <v>336</v>
      </c>
      <c r="G394" s="84" t="s">
        <v>336</v>
      </c>
    </row>
    <row r="395" spans="1:11" s="82" customFormat="1"/>
    <row r="396" spans="1:11" s="82" customFormat="1" ht="21">
      <c r="A396" s="529" t="s">
        <v>503</v>
      </c>
      <c r="B396" s="529"/>
      <c r="C396" s="529"/>
      <c r="D396" s="529"/>
      <c r="E396" s="529"/>
      <c r="F396" s="529"/>
      <c r="G396" s="529"/>
      <c r="I396" s="133"/>
    </row>
    <row r="397" spans="1:11" s="82" customFormat="1">
      <c r="A397" s="251" t="s">
        <v>336</v>
      </c>
      <c r="B397" s="252" t="s">
        <v>337</v>
      </c>
      <c r="C397" s="252" t="s">
        <v>338</v>
      </c>
      <c r="D397" s="253" t="s">
        <v>339</v>
      </c>
      <c r="E397" s="90" t="s">
        <v>340</v>
      </c>
      <c r="F397" s="90" t="s">
        <v>341</v>
      </c>
      <c r="G397" s="90" t="s">
        <v>342</v>
      </c>
      <c r="I397" s="530" t="s">
        <v>343</v>
      </c>
      <c r="J397" s="530"/>
      <c r="K397" s="137" t="s">
        <v>446</v>
      </c>
    </row>
    <row r="398" spans="1:11" s="82" customFormat="1">
      <c r="A398" s="254" t="s">
        <v>344</v>
      </c>
      <c r="B398" s="212" t="s">
        <v>336</v>
      </c>
      <c r="C398" s="256" t="s">
        <v>79</v>
      </c>
      <c r="D398" s="212" t="s">
        <v>336</v>
      </c>
      <c r="E398" s="84" t="s">
        <v>336</v>
      </c>
      <c r="F398" s="84" t="s">
        <v>336</v>
      </c>
      <c r="G398" s="84" t="s">
        <v>336</v>
      </c>
      <c r="I398" s="137" t="s">
        <v>79</v>
      </c>
      <c r="J398" s="151" t="s">
        <v>504</v>
      </c>
      <c r="K398" s="218"/>
    </row>
    <row r="399" spans="1:11" s="82" customFormat="1">
      <c r="A399" s="254" t="s">
        <v>346</v>
      </c>
      <c r="B399" s="212" t="s">
        <v>336</v>
      </c>
      <c r="C399" s="256" t="s">
        <v>79</v>
      </c>
      <c r="D399" s="256" t="s">
        <v>336</v>
      </c>
      <c r="E399" s="93" t="s">
        <v>336</v>
      </c>
      <c r="F399" s="93" t="s">
        <v>336</v>
      </c>
      <c r="G399" s="84" t="s">
        <v>336</v>
      </c>
    </row>
    <row r="400" spans="1:11" s="82" customFormat="1">
      <c r="A400" s="254" t="s">
        <v>347</v>
      </c>
      <c r="B400" s="297" t="s">
        <v>336</v>
      </c>
      <c r="C400" s="271"/>
      <c r="D400" s="256" t="s">
        <v>79</v>
      </c>
      <c r="E400" s="93"/>
      <c r="F400" s="93" t="s">
        <v>336</v>
      </c>
      <c r="G400" s="84"/>
    </row>
    <row r="401" spans="1:10" s="82" customFormat="1">
      <c r="A401" s="254" t="s">
        <v>349</v>
      </c>
      <c r="B401" s="297" t="s">
        <v>336</v>
      </c>
      <c r="C401" s="271"/>
      <c r="D401" s="256" t="s">
        <v>79</v>
      </c>
      <c r="E401" s="93"/>
      <c r="F401" s="93" t="s">
        <v>336</v>
      </c>
      <c r="G401" s="93"/>
    </row>
    <row r="402" spans="1:10" s="82" customFormat="1">
      <c r="A402" s="233" t="s">
        <v>351</v>
      </c>
      <c r="B402" s="84" t="s">
        <v>336</v>
      </c>
      <c r="C402" s="110" t="s">
        <v>336</v>
      </c>
      <c r="D402" s="109"/>
      <c r="E402" s="93"/>
      <c r="F402" s="109"/>
      <c r="G402" s="236"/>
    </row>
    <row r="403" spans="1:10" s="82" customFormat="1">
      <c r="A403" s="233" t="s">
        <v>352</v>
      </c>
      <c r="B403" s="84"/>
      <c r="C403" s="109"/>
      <c r="D403" s="109"/>
      <c r="E403" s="109"/>
      <c r="F403" s="109"/>
      <c r="G403" s="237"/>
    </row>
    <row r="404" spans="1:10" s="82" customFormat="1">
      <c r="A404" s="233" t="s">
        <v>354</v>
      </c>
      <c r="B404" s="84"/>
      <c r="C404" s="93"/>
      <c r="D404" s="93"/>
      <c r="E404" s="93"/>
      <c r="F404" s="93"/>
      <c r="G404" s="84"/>
    </row>
    <row r="405" spans="1:10" s="82" customFormat="1" ht="15" customHeight="1">
      <c r="A405" s="233" t="s">
        <v>355</v>
      </c>
      <c r="B405" s="84"/>
      <c r="C405" s="84" t="s">
        <v>336</v>
      </c>
      <c r="D405" s="84" t="s">
        <v>336</v>
      </c>
      <c r="E405" s="84" t="s">
        <v>336</v>
      </c>
      <c r="F405" s="84" t="s">
        <v>336</v>
      </c>
      <c r="G405" s="84" t="s">
        <v>336</v>
      </c>
    </row>
    <row r="406" spans="1:10" s="82" customFormat="1">
      <c r="A406" s="233" t="s">
        <v>356</v>
      </c>
      <c r="B406" s="84"/>
      <c r="C406" s="84" t="s">
        <v>336</v>
      </c>
      <c r="D406" s="84" t="s">
        <v>336</v>
      </c>
      <c r="E406" s="84" t="s">
        <v>336</v>
      </c>
      <c r="F406" s="84" t="s">
        <v>336</v>
      </c>
      <c r="G406" s="115" t="s">
        <v>336</v>
      </c>
    </row>
    <row r="407" spans="1:10" s="82" customFormat="1">
      <c r="A407" s="233" t="s">
        <v>357</v>
      </c>
      <c r="B407" s="84" t="s">
        <v>336</v>
      </c>
      <c r="C407" s="84" t="s">
        <v>336</v>
      </c>
      <c r="D407" s="84" t="s">
        <v>336</v>
      </c>
      <c r="E407" s="84" t="s">
        <v>336</v>
      </c>
      <c r="F407" s="84" t="s">
        <v>336</v>
      </c>
      <c r="G407" s="115" t="s">
        <v>336</v>
      </c>
    </row>
    <row r="408" spans="1:10" s="82" customFormat="1">
      <c r="A408" s="233" t="s">
        <v>358</v>
      </c>
      <c r="B408" s="84" t="s">
        <v>336</v>
      </c>
      <c r="C408" s="84" t="s">
        <v>336</v>
      </c>
      <c r="D408" s="84" t="s">
        <v>336</v>
      </c>
      <c r="E408" s="84" t="s">
        <v>336</v>
      </c>
      <c r="F408" s="84" t="s">
        <v>336</v>
      </c>
      <c r="G408" s="84" t="s">
        <v>336</v>
      </c>
    </row>
    <row r="409" spans="1:10" s="82" customFormat="1" ht="15" customHeight="1">
      <c r="A409" s="233" t="s">
        <v>359</v>
      </c>
      <c r="B409" s="84" t="s">
        <v>336</v>
      </c>
      <c r="C409" s="84" t="s">
        <v>336</v>
      </c>
      <c r="D409" s="84" t="s">
        <v>336</v>
      </c>
      <c r="E409" s="84" t="s">
        <v>336</v>
      </c>
      <c r="F409" s="84" t="s">
        <v>336</v>
      </c>
      <c r="G409" s="84" t="s">
        <v>336</v>
      </c>
    </row>
    <row r="410" spans="1:10" s="82" customFormat="1">
      <c r="A410" s="233" t="s">
        <v>360</v>
      </c>
      <c r="B410" s="84" t="s">
        <v>336</v>
      </c>
      <c r="C410" s="84" t="s">
        <v>336</v>
      </c>
      <c r="D410" s="84" t="s">
        <v>336</v>
      </c>
      <c r="E410" s="84" t="s">
        <v>336</v>
      </c>
      <c r="F410" s="84" t="s">
        <v>336</v>
      </c>
      <c r="G410" s="84" t="s">
        <v>336</v>
      </c>
    </row>
    <row r="411" spans="1:10" s="82" customFormat="1">
      <c r="A411" s="233" t="s">
        <v>361</v>
      </c>
      <c r="B411" s="84" t="s">
        <v>336</v>
      </c>
      <c r="C411" s="84" t="s">
        <v>336</v>
      </c>
      <c r="D411" s="84" t="s">
        <v>336</v>
      </c>
      <c r="E411" s="84" t="s">
        <v>336</v>
      </c>
      <c r="F411" s="84" t="s">
        <v>336</v>
      </c>
      <c r="G411" s="84" t="s">
        <v>336</v>
      </c>
    </row>
    <row r="412" spans="1:10" s="82" customFormat="1">
      <c r="A412" s="233" t="s">
        <v>452</v>
      </c>
      <c r="B412" s="84" t="s">
        <v>336</v>
      </c>
      <c r="C412" s="84" t="s">
        <v>336</v>
      </c>
      <c r="D412" s="84" t="s">
        <v>336</v>
      </c>
      <c r="E412" s="84" t="s">
        <v>336</v>
      </c>
      <c r="F412" s="84" t="s">
        <v>336</v>
      </c>
      <c r="G412" s="84" t="s">
        <v>336</v>
      </c>
    </row>
    <row r="413" spans="1:10" s="82" customFormat="1"/>
    <row r="414" spans="1:10" s="82" customFormat="1" ht="21" customHeight="1">
      <c r="A414" s="547" t="s">
        <v>522</v>
      </c>
      <c r="B414" s="547"/>
      <c r="C414" s="547"/>
      <c r="D414" s="547"/>
      <c r="E414" s="547"/>
      <c r="F414" s="547"/>
      <c r="G414" s="547"/>
      <c r="H414" s="249"/>
      <c r="I414" s="249"/>
      <c r="J414" s="249"/>
    </row>
    <row r="415" spans="1:10" s="82" customFormat="1" ht="15" customHeight="1">
      <c r="A415" s="455"/>
      <c r="B415" s="456" t="s">
        <v>337</v>
      </c>
      <c r="C415" s="456" t="s">
        <v>338</v>
      </c>
      <c r="D415" s="457" t="s">
        <v>339</v>
      </c>
      <c r="E415" s="456" t="s">
        <v>340</v>
      </c>
      <c r="F415" s="456" t="s">
        <v>341</v>
      </c>
      <c r="G415" s="456" t="s">
        <v>342</v>
      </c>
      <c r="H415" s="458"/>
      <c r="I415" s="548" t="s">
        <v>343</v>
      </c>
      <c r="J415" s="549"/>
    </row>
    <row r="416" spans="1:10" s="82" customFormat="1">
      <c r="A416" s="460" t="s">
        <v>344</v>
      </c>
      <c r="B416" s="351"/>
      <c r="C416" s="351"/>
      <c r="D416" s="351"/>
      <c r="E416" s="471"/>
      <c r="F416" s="484"/>
      <c r="G416" s="351"/>
      <c r="H416" s="461"/>
      <c r="I416" s="351"/>
      <c r="J416" s="481"/>
    </row>
    <row r="417" spans="1:10" s="82" customFormat="1">
      <c r="A417" s="460" t="s">
        <v>346</v>
      </c>
      <c r="B417" s="351"/>
      <c r="C417" s="351"/>
      <c r="D417" s="484"/>
      <c r="E417" s="351"/>
      <c r="F417" s="485"/>
      <c r="G417" s="351"/>
      <c r="H417" s="461"/>
      <c r="I417" s="351"/>
      <c r="J417" s="486"/>
    </row>
    <row r="418" spans="1:10" s="82" customFormat="1">
      <c r="A418" s="460" t="s">
        <v>347</v>
      </c>
      <c r="B418" s="271"/>
      <c r="C418" s="351"/>
      <c r="D418" s="484"/>
      <c r="E418" s="471"/>
      <c r="F418" s="487"/>
      <c r="G418" s="351"/>
      <c r="H418" s="461"/>
      <c r="I418" s="351"/>
      <c r="J418" s="481"/>
    </row>
    <row r="419" spans="1:10" s="82" customFormat="1">
      <c r="A419" s="460" t="s">
        <v>349</v>
      </c>
      <c r="B419" s="271"/>
      <c r="C419" s="351"/>
      <c r="D419" s="484"/>
      <c r="E419" s="271"/>
      <c r="F419" s="487"/>
      <c r="G419" s="351"/>
      <c r="H419" s="461"/>
      <c r="I419" s="351"/>
      <c r="J419" s="481"/>
    </row>
    <row r="420" spans="1:10" s="82" customFormat="1">
      <c r="A420" s="460" t="s">
        <v>351</v>
      </c>
      <c r="B420" s="351"/>
      <c r="C420" s="351"/>
      <c r="D420" s="249"/>
      <c r="E420" s="271"/>
      <c r="F420" s="485"/>
      <c r="G420" s="351"/>
      <c r="H420" s="461"/>
      <c r="I420" s="351"/>
      <c r="J420" s="481"/>
    </row>
    <row r="421" spans="1:10" s="82" customFormat="1">
      <c r="A421" s="460" t="s">
        <v>352</v>
      </c>
      <c r="B421" s="351"/>
      <c r="C421" s="351"/>
      <c r="D421" s="351"/>
      <c r="E421" s="478"/>
      <c r="F421" s="484"/>
      <c r="G421" s="351"/>
      <c r="H421" s="461"/>
      <c r="I421" s="488" t="s">
        <v>79</v>
      </c>
      <c r="J421" s="489" t="s">
        <v>456</v>
      </c>
    </row>
    <row r="422" spans="1:10" s="82" customFormat="1">
      <c r="A422" s="460" t="s">
        <v>354</v>
      </c>
      <c r="B422" s="351"/>
      <c r="C422" s="351"/>
      <c r="D422" s="351"/>
      <c r="E422" s="351"/>
      <c r="F422" s="484"/>
      <c r="G422" s="271"/>
      <c r="H422" s="461"/>
      <c r="I422" s="490"/>
      <c r="J422" s="481"/>
    </row>
    <row r="423" spans="1:10" s="82" customFormat="1">
      <c r="A423" s="460" t="s">
        <v>355</v>
      </c>
      <c r="B423" s="351"/>
      <c r="C423" s="351"/>
      <c r="D423" s="351"/>
      <c r="E423" s="351"/>
      <c r="F423" s="484"/>
      <c r="G423" s="351"/>
      <c r="H423" s="461"/>
      <c r="I423" s="461"/>
      <c r="J423" s="461"/>
    </row>
    <row r="424" spans="1:10" s="82" customFormat="1">
      <c r="A424" s="460" t="s">
        <v>356</v>
      </c>
      <c r="B424" s="351"/>
      <c r="C424" s="271"/>
      <c r="D424" s="351"/>
      <c r="E424" s="351"/>
      <c r="F424" s="491" t="s">
        <v>79</v>
      </c>
      <c r="G424" s="351"/>
      <c r="H424" s="461"/>
      <c r="I424" s="461"/>
      <c r="J424" s="461"/>
    </row>
    <row r="425" spans="1:10" s="82" customFormat="1">
      <c r="A425" s="460" t="s">
        <v>357</v>
      </c>
      <c r="B425" s="351"/>
      <c r="C425" s="271"/>
      <c r="D425" s="351"/>
      <c r="E425" s="351"/>
      <c r="F425" s="491" t="s">
        <v>79</v>
      </c>
      <c r="G425" s="351"/>
      <c r="H425" s="461"/>
      <c r="I425" s="461"/>
      <c r="J425" s="461"/>
    </row>
    <row r="426" spans="1:10" s="82" customFormat="1">
      <c r="A426" s="460" t="s">
        <v>358</v>
      </c>
      <c r="B426" s="351"/>
      <c r="C426" s="351"/>
      <c r="D426" s="351"/>
      <c r="E426" s="271"/>
      <c r="F426" s="484"/>
      <c r="G426" s="351"/>
      <c r="H426" s="461"/>
      <c r="I426" s="461"/>
      <c r="J426" s="461"/>
    </row>
    <row r="427" spans="1:10" s="82" customFormat="1">
      <c r="A427" s="460" t="s">
        <v>359</v>
      </c>
      <c r="B427" s="351"/>
      <c r="C427" s="351"/>
      <c r="D427" s="351"/>
      <c r="E427" s="271"/>
      <c r="F427" s="484"/>
      <c r="G427" s="351"/>
      <c r="H427" s="461"/>
      <c r="I427" s="461"/>
      <c r="J427" s="461"/>
    </row>
    <row r="428" spans="1:10" s="82" customFormat="1">
      <c r="A428" s="464" t="s">
        <v>360</v>
      </c>
      <c r="B428" s="465"/>
      <c r="C428" s="465"/>
      <c r="D428" s="465"/>
      <c r="E428" s="465"/>
      <c r="F428" s="465"/>
      <c r="G428" s="465"/>
      <c r="H428" s="461"/>
      <c r="I428" s="461"/>
      <c r="J428" s="461"/>
    </row>
    <row r="429" spans="1:10" s="82" customFormat="1">
      <c r="A429" s="464" t="s">
        <v>361</v>
      </c>
      <c r="B429" s="465"/>
      <c r="C429" s="465"/>
      <c r="D429" s="465"/>
      <c r="E429" s="465"/>
      <c r="F429" s="465"/>
      <c r="G429" s="465"/>
      <c r="H429" s="461"/>
      <c r="I429" s="461"/>
      <c r="J429" s="461"/>
    </row>
    <row r="430" spans="1:10" s="82" customFormat="1"/>
    <row r="431" spans="1:10" s="82" customFormat="1"/>
    <row r="432" spans="1:10" s="82" customFormat="1" ht="21">
      <c r="A432" s="529" t="s">
        <v>505</v>
      </c>
      <c r="B432" s="529"/>
      <c r="C432" s="529"/>
      <c r="D432" s="529"/>
      <c r="E432" s="529"/>
      <c r="F432" s="529"/>
      <c r="G432" s="529"/>
      <c r="I432" s="133"/>
    </row>
    <row r="433" spans="1:11" s="82" customFormat="1">
      <c r="A433" s="89" t="s">
        <v>336</v>
      </c>
      <c r="B433" s="90" t="s">
        <v>337</v>
      </c>
      <c r="C433" s="90" t="s">
        <v>338</v>
      </c>
      <c r="D433" s="91" t="s">
        <v>339</v>
      </c>
      <c r="E433" s="90" t="s">
        <v>340</v>
      </c>
      <c r="F433" s="90" t="s">
        <v>341</v>
      </c>
      <c r="G433" s="90" t="s">
        <v>342</v>
      </c>
      <c r="I433" s="536" t="s">
        <v>343</v>
      </c>
      <c r="J433" s="536"/>
      <c r="K433" s="137" t="s">
        <v>446</v>
      </c>
    </row>
    <row r="434" spans="1:11" s="82" customFormat="1">
      <c r="A434" s="233" t="s">
        <v>344</v>
      </c>
      <c r="B434" s="84" t="s">
        <v>336</v>
      </c>
      <c r="C434" s="84" t="s">
        <v>336</v>
      </c>
      <c r="D434" s="84" t="s">
        <v>336</v>
      </c>
      <c r="E434" s="84" t="s">
        <v>336</v>
      </c>
      <c r="F434" s="84" t="s">
        <v>336</v>
      </c>
      <c r="G434" s="84" t="s">
        <v>336</v>
      </c>
      <c r="I434" s="137" t="s">
        <v>79</v>
      </c>
      <c r="J434" s="151" t="s">
        <v>506</v>
      </c>
      <c r="K434" s="207" t="s">
        <v>507</v>
      </c>
    </row>
    <row r="435" spans="1:11" s="82" customFormat="1" ht="15" customHeight="1">
      <c r="A435" s="233" t="s">
        <v>346</v>
      </c>
      <c r="B435" s="84" t="s">
        <v>336</v>
      </c>
      <c r="C435" s="84" t="s">
        <v>336</v>
      </c>
      <c r="D435" s="84" t="s">
        <v>336</v>
      </c>
      <c r="E435" s="84" t="s">
        <v>336</v>
      </c>
      <c r="F435" s="84" t="s">
        <v>336</v>
      </c>
      <c r="G435" s="93"/>
    </row>
    <row r="436" spans="1:11" s="82" customFormat="1">
      <c r="A436" s="233" t="s">
        <v>347</v>
      </c>
      <c r="B436" s="84" t="s">
        <v>336</v>
      </c>
      <c r="C436" s="84" t="s">
        <v>336</v>
      </c>
      <c r="D436" s="84"/>
      <c r="E436" s="84"/>
      <c r="F436" s="84"/>
      <c r="G436" s="93" t="s">
        <v>79</v>
      </c>
    </row>
    <row r="437" spans="1:11" s="82" customFormat="1">
      <c r="A437" s="233" t="s">
        <v>349</v>
      </c>
      <c r="B437" s="84" t="s">
        <v>336</v>
      </c>
      <c r="C437" s="84" t="s">
        <v>336</v>
      </c>
      <c r="D437" s="93"/>
      <c r="E437" s="93"/>
      <c r="F437" s="93"/>
      <c r="G437" s="93" t="s">
        <v>79</v>
      </c>
    </row>
    <row r="438" spans="1:11" s="82" customFormat="1">
      <c r="A438" s="233" t="s">
        <v>351</v>
      </c>
      <c r="B438" s="84" t="s">
        <v>336</v>
      </c>
      <c r="C438" s="84" t="s">
        <v>336</v>
      </c>
      <c r="D438" s="130"/>
      <c r="E438" s="109"/>
      <c r="F438" s="109"/>
      <c r="G438" s="93" t="s">
        <v>79</v>
      </c>
    </row>
    <row r="439" spans="1:11" s="82" customFormat="1">
      <c r="A439" s="233" t="s">
        <v>352</v>
      </c>
      <c r="B439" s="84"/>
      <c r="C439" s="84"/>
      <c r="D439" s="130"/>
      <c r="E439" s="109"/>
      <c r="F439" s="109"/>
      <c r="G439" s="93" t="s">
        <v>79</v>
      </c>
    </row>
    <row r="440" spans="1:11" s="82" customFormat="1">
      <c r="A440" s="233" t="s">
        <v>354</v>
      </c>
      <c r="B440" s="84"/>
      <c r="C440" s="84"/>
      <c r="D440" s="108"/>
      <c r="E440" s="109"/>
      <c r="F440" s="84"/>
      <c r="G440" s="84"/>
    </row>
    <row r="441" spans="1:11" s="82" customFormat="1">
      <c r="A441" s="233" t="s">
        <v>355</v>
      </c>
      <c r="B441" s="84"/>
      <c r="C441" s="84"/>
      <c r="D441" s="84"/>
      <c r="E441" s="109"/>
      <c r="F441" s="84" t="s">
        <v>336</v>
      </c>
      <c r="G441" s="84" t="s">
        <v>336</v>
      </c>
    </row>
    <row r="442" spans="1:11" s="82" customFormat="1">
      <c r="A442" s="233" t="s">
        <v>356</v>
      </c>
      <c r="B442" s="84"/>
      <c r="C442" s="84"/>
      <c r="D442" s="84"/>
      <c r="E442" s="84"/>
      <c r="F442" s="84" t="s">
        <v>336</v>
      </c>
      <c r="G442" s="115" t="s">
        <v>336</v>
      </c>
    </row>
    <row r="443" spans="1:11" s="82" customFormat="1">
      <c r="A443" s="233" t="s">
        <v>357</v>
      </c>
      <c r="B443" s="84" t="s">
        <v>336</v>
      </c>
      <c r="C443" s="84" t="s">
        <v>336</v>
      </c>
      <c r="D443" s="84" t="s">
        <v>336</v>
      </c>
      <c r="E443" s="84" t="s">
        <v>336</v>
      </c>
      <c r="F443" s="84" t="s">
        <v>336</v>
      </c>
      <c r="G443" s="115" t="s">
        <v>336</v>
      </c>
    </row>
    <row r="444" spans="1:11" s="82" customFormat="1">
      <c r="A444" s="233" t="s">
        <v>358</v>
      </c>
      <c r="B444" s="84" t="s">
        <v>336</v>
      </c>
      <c r="C444" s="84" t="s">
        <v>336</v>
      </c>
      <c r="D444" s="84" t="s">
        <v>336</v>
      </c>
      <c r="E444" s="84" t="s">
        <v>336</v>
      </c>
      <c r="F444" s="84" t="s">
        <v>336</v>
      </c>
      <c r="G444" s="84" t="s">
        <v>336</v>
      </c>
    </row>
    <row r="445" spans="1:11" s="82" customFormat="1">
      <c r="A445" s="233" t="s">
        <v>359</v>
      </c>
      <c r="B445" s="84" t="s">
        <v>336</v>
      </c>
      <c r="C445" s="84" t="s">
        <v>336</v>
      </c>
      <c r="D445" s="84" t="s">
        <v>336</v>
      </c>
      <c r="E445" s="84" t="s">
        <v>336</v>
      </c>
      <c r="F445" s="84" t="s">
        <v>336</v>
      </c>
      <c r="G445" s="84" t="s">
        <v>336</v>
      </c>
    </row>
    <row r="446" spans="1:11" s="82" customFormat="1">
      <c r="A446" s="233" t="s">
        <v>360</v>
      </c>
      <c r="B446" s="84" t="s">
        <v>336</v>
      </c>
      <c r="C446" s="84" t="s">
        <v>336</v>
      </c>
      <c r="D446" s="84" t="s">
        <v>336</v>
      </c>
      <c r="E446" s="84" t="s">
        <v>336</v>
      </c>
      <c r="F446" s="84" t="s">
        <v>336</v>
      </c>
      <c r="G446" s="84" t="s">
        <v>336</v>
      </c>
    </row>
    <row r="447" spans="1:11" s="82" customFormat="1">
      <c r="A447" s="233" t="s">
        <v>361</v>
      </c>
      <c r="B447" s="84" t="s">
        <v>336</v>
      </c>
      <c r="C447" s="84" t="s">
        <v>336</v>
      </c>
      <c r="D447" s="84" t="s">
        <v>336</v>
      </c>
      <c r="E447" s="84" t="s">
        <v>336</v>
      </c>
      <c r="F447" s="84" t="s">
        <v>336</v>
      </c>
      <c r="G447" s="84" t="s">
        <v>336</v>
      </c>
    </row>
    <row r="448" spans="1:11" s="82" customFormat="1">
      <c r="A448" s="233" t="s">
        <v>452</v>
      </c>
      <c r="B448" s="84" t="s">
        <v>336</v>
      </c>
      <c r="C448" s="84" t="s">
        <v>336</v>
      </c>
      <c r="D448" s="84" t="s">
        <v>336</v>
      </c>
      <c r="E448" s="84" t="s">
        <v>336</v>
      </c>
      <c r="F448" s="84" t="s">
        <v>336</v>
      </c>
      <c r="G448" s="84" t="s">
        <v>336</v>
      </c>
    </row>
    <row r="449" s="82" customFormat="1" ht="15" customHeight="1"/>
    <row r="450" s="82" customFormat="1"/>
    <row r="451" s="82" customFormat="1"/>
    <row r="452" s="82" customFormat="1"/>
    <row r="453" s="82" customFormat="1" ht="15" customHeight="1"/>
    <row r="454" s="82" customFormat="1"/>
    <row r="455" s="82" customFormat="1"/>
    <row r="456" s="82" customFormat="1"/>
    <row r="457" s="82" customFormat="1"/>
    <row r="458" s="82" customFormat="1"/>
    <row r="459" s="82" customFormat="1"/>
    <row r="460" s="82" customFormat="1"/>
    <row r="461" s="82" customFormat="1"/>
    <row r="462" s="82" customFormat="1"/>
    <row r="463" s="82" customFormat="1"/>
    <row r="464" s="82" customFormat="1"/>
    <row r="465" s="82" customFormat="1"/>
    <row r="466" s="82" customFormat="1"/>
    <row r="467" s="82" customFormat="1" ht="15" customHeight="1"/>
    <row r="468" s="82" customFormat="1"/>
    <row r="469" s="82" customFormat="1"/>
    <row r="470" s="82" customFormat="1"/>
    <row r="471" s="82" customFormat="1" ht="15" customHeight="1"/>
    <row r="472" s="82" customFormat="1"/>
    <row r="473" s="82" customFormat="1"/>
    <row r="474" s="82" customFormat="1"/>
    <row r="475" s="82" customFormat="1"/>
    <row r="476" s="82" customFormat="1"/>
    <row r="477" s="82" customFormat="1"/>
    <row r="478" s="82" customFormat="1"/>
    <row r="479" s="82" customFormat="1"/>
    <row r="480" s="82" customFormat="1"/>
    <row r="481" s="82" customFormat="1"/>
    <row r="482" s="82" customFormat="1"/>
    <row r="483" s="82" customFormat="1"/>
    <row r="484" s="82" customFormat="1"/>
    <row r="485" s="82" customFormat="1" ht="15" customHeight="1"/>
    <row r="486" s="82" customFormat="1"/>
    <row r="487" s="82" customFormat="1"/>
    <row r="488" s="82" customFormat="1"/>
    <row r="489" s="82" customFormat="1" ht="15" customHeight="1"/>
    <row r="490" s="82" customFormat="1"/>
    <row r="491" s="82" customFormat="1"/>
    <row r="492" s="82" customFormat="1"/>
    <row r="493" s="82" customFormat="1"/>
    <row r="494" s="82" customFormat="1"/>
    <row r="495" s="82" customFormat="1"/>
    <row r="496" s="82" customFormat="1"/>
    <row r="497" s="82" customFormat="1"/>
    <row r="498" s="82" customFormat="1"/>
    <row r="499" s="82" customFormat="1"/>
    <row r="500" s="82" customFormat="1"/>
    <row r="501" s="82" customFormat="1"/>
    <row r="502" s="82" customFormat="1"/>
    <row r="503" s="82" customFormat="1" ht="15" customHeight="1"/>
    <row r="504" s="82" customFormat="1"/>
    <row r="505" s="82" customFormat="1"/>
    <row r="506" s="82" customFormat="1"/>
    <row r="507" s="82" customFormat="1" ht="15" customHeight="1"/>
    <row r="508" s="82" customFormat="1"/>
    <row r="509" s="82" customFormat="1"/>
    <row r="510" s="82" customFormat="1"/>
    <row r="511" s="82" customFormat="1"/>
    <row r="512" s="82" customFormat="1"/>
    <row r="513" s="82" customFormat="1"/>
    <row r="514" s="82" customFormat="1"/>
    <row r="515" s="82" customFormat="1"/>
    <row r="516" s="82" customFormat="1"/>
    <row r="517" s="82" customFormat="1"/>
    <row r="518" s="82" customFormat="1"/>
    <row r="519" s="82" customFormat="1"/>
    <row r="520" s="82" customFormat="1"/>
    <row r="521" s="82" customFormat="1" ht="15" customHeight="1"/>
    <row r="522" s="82" customFormat="1"/>
    <row r="523" s="82" customFormat="1"/>
    <row r="524" s="82" customFormat="1"/>
    <row r="525" s="82" customFormat="1" ht="15" customHeight="1"/>
    <row r="526" s="82" customFormat="1"/>
    <row r="527" s="82" customFormat="1"/>
    <row r="528" s="82" customFormat="1"/>
    <row r="529" spans="1:11" s="82" customFormat="1"/>
    <row r="530" spans="1:11" s="82" customFormat="1"/>
    <row r="531" spans="1:11" s="82" customFormat="1"/>
    <row r="532" spans="1:11" s="82" customFormat="1"/>
    <row r="533" spans="1:11" s="82" customFormat="1"/>
    <row r="534" spans="1:11" s="82" customFormat="1"/>
    <row r="535" spans="1:11" s="82" customFormat="1"/>
    <row r="536" spans="1:11" s="82" customFormat="1"/>
    <row r="537" spans="1:11" s="82" customFormat="1"/>
    <row r="538" spans="1:11" s="82" customFormat="1"/>
    <row r="539" spans="1:11" s="82" customFormat="1" ht="15" customHeight="1"/>
    <row r="540" spans="1:11" s="82" customFormat="1" ht="21">
      <c r="A540" s="531" t="s">
        <v>508</v>
      </c>
      <c r="B540" s="531"/>
      <c r="C540" s="531"/>
      <c r="D540" s="531"/>
      <c r="E540" s="531"/>
      <c r="F540" s="531"/>
      <c r="G540" s="531"/>
    </row>
    <row r="541" spans="1:11" s="82" customFormat="1">
      <c r="A541" s="89" t="s">
        <v>336</v>
      </c>
      <c r="B541" s="90" t="s">
        <v>337</v>
      </c>
      <c r="C541" s="90" t="s">
        <v>338</v>
      </c>
      <c r="D541" s="91" t="s">
        <v>339</v>
      </c>
      <c r="E541" s="90" t="s">
        <v>340</v>
      </c>
      <c r="F541" s="90" t="s">
        <v>341</v>
      </c>
      <c r="G541" s="90" t="s">
        <v>342</v>
      </c>
      <c r="I541" s="530" t="s">
        <v>343</v>
      </c>
      <c r="J541" s="530"/>
      <c r="K541" s="235" t="s">
        <v>474</v>
      </c>
    </row>
    <row r="542" spans="1:11" s="82" customFormat="1" ht="15" customHeight="1">
      <c r="A542" s="92" t="s">
        <v>344</v>
      </c>
      <c r="B542" s="93"/>
      <c r="C542" s="93"/>
      <c r="D542" s="93"/>
      <c r="E542" s="93"/>
      <c r="F542" s="93"/>
      <c r="G542" s="93"/>
      <c r="I542" s="219" t="s">
        <v>509</v>
      </c>
      <c r="J542" s="216" t="s">
        <v>510</v>
      </c>
      <c r="K542" s="218" t="s">
        <v>511</v>
      </c>
    </row>
    <row r="543" spans="1:11" s="82" customFormat="1">
      <c r="A543" s="92" t="s">
        <v>346</v>
      </c>
      <c r="B543" s="93"/>
      <c r="C543" s="93"/>
      <c r="D543" s="93"/>
      <c r="E543" s="93"/>
      <c r="F543" s="93"/>
      <c r="G543" s="93"/>
    </row>
    <row r="544" spans="1:11" s="82" customFormat="1">
      <c r="A544" s="92" t="s">
        <v>347</v>
      </c>
      <c r="B544" s="93"/>
      <c r="C544" s="93"/>
      <c r="D544" s="93"/>
      <c r="E544" s="93"/>
      <c r="F544" s="93" t="s">
        <v>26</v>
      </c>
      <c r="G544" s="93"/>
    </row>
    <row r="545" spans="1:11" s="82" customFormat="1">
      <c r="A545" s="92" t="s">
        <v>349</v>
      </c>
      <c r="B545" s="93"/>
      <c r="C545" s="98"/>
      <c r="D545" s="98"/>
      <c r="E545" s="101"/>
      <c r="F545" s="98"/>
      <c r="G545" s="93"/>
    </row>
    <row r="546" spans="1:11" s="82" customFormat="1">
      <c r="A546" s="153" t="s">
        <v>351</v>
      </c>
      <c r="B546" s="81"/>
      <c r="C546" s="99"/>
      <c r="D546" s="96"/>
      <c r="E546" s="105"/>
      <c r="F546" s="96"/>
      <c r="G546" s="93"/>
    </row>
    <row r="547" spans="1:11" s="82" customFormat="1">
      <c r="A547" s="153" t="s">
        <v>352</v>
      </c>
      <c r="B547" s="81"/>
      <c r="C547" s="99"/>
      <c r="D547" s="96"/>
      <c r="E547" s="105"/>
      <c r="F547" s="96"/>
      <c r="G547" s="93"/>
    </row>
    <row r="548" spans="1:11" s="82" customFormat="1">
      <c r="A548" s="153" t="s">
        <v>354</v>
      </c>
      <c r="B548" s="110"/>
      <c r="C548" s="99"/>
      <c r="D548" s="93"/>
      <c r="E548" s="96"/>
      <c r="F548" s="96"/>
      <c r="G548" s="96"/>
    </row>
    <row r="549" spans="1:11" s="82" customFormat="1">
      <c r="A549" s="102" t="s">
        <v>355</v>
      </c>
      <c r="B549" s="104"/>
      <c r="C549" s="96"/>
      <c r="D549" s="93"/>
      <c r="E549" s="96"/>
      <c r="F549" s="96"/>
      <c r="G549" s="96"/>
    </row>
    <row r="550" spans="1:11" s="82" customFormat="1" ht="18" customHeight="1">
      <c r="A550" s="102" t="s">
        <v>356</v>
      </c>
      <c r="B550" s="96"/>
      <c r="C550" s="136" t="s">
        <v>509</v>
      </c>
      <c r="D550" s="96"/>
      <c r="E550" s="136" t="s">
        <v>509</v>
      </c>
      <c r="F550" s="96"/>
      <c r="G550" s="96"/>
    </row>
    <row r="551" spans="1:11" s="82" customFormat="1">
      <c r="A551" s="102" t="s">
        <v>357</v>
      </c>
      <c r="B551" s="96"/>
      <c r="C551" s="136" t="s">
        <v>509</v>
      </c>
      <c r="D551" s="96"/>
      <c r="E551" s="136" t="s">
        <v>509</v>
      </c>
      <c r="F551" s="96"/>
      <c r="G551" s="96"/>
    </row>
    <row r="552" spans="1:11" s="82" customFormat="1">
      <c r="A552" s="102" t="s">
        <v>358</v>
      </c>
      <c r="B552" s="96"/>
      <c r="C552" s="96"/>
      <c r="D552" s="96"/>
      <c r="E552" s="96"/>
      <c r="F552" s="96"/>
      <c r="G552" s="96"/>
    </row>
    <row r="553" spans="1:11" s="82" customFormat="1">
      <c r="A553" s="92" t="s">
        <v>359</v>
      </c>
      <c r="B553" s="93"/>
      <c r="C553" s="93"/>
      <c r="D553" s="93"/>
      <c r="E553" s="93"/>
      <c r="F553" s="93"/>
      <c r="G553" s="93"/>
    </row>
    <row r="554" spans="1:11" s="82" customFormat="1">
      <c r="A554" s="92" t="s">
        <v>360</v>
      </c>
      <c r="B554" s="93"/>
      <c r="C554" s="93"/>
      <c r="D554" s="93"/>
      <c r="E554" s="93"/>
      <c r="F554" s="93"/>
      <c r="G554" s="93"/>
    </row>
    <row r="555" spans="1:11" s="82" customFormat="1">
      <c r="A555" s="92" t="s">
        <v>361</v>
      </c>
      <c r="B555" s="93"/>
      <c r="C555" s="93"/>
      <c r="D555" s="93"/>
      <c r="E555" s="93"/>
      <c r="F555" s="93"/>
      <c r="G555" s="93"/>
    </row>
    <row r="556" spans="1:11" s="82" customFormat="1" ht="15" customHeight="1"/>
    <row r="557" spans="1:11" s="82" customFormat="1" ht="21">
      <c r="A557" s="529" t="s">
        <v>491</v>
      </c>
      <c r="B557" s="529"/>
      <c r="C557" s="529"/>
      <c r="D557" s="529"/>
      <c r="E557" s="529"/>
      <c r="F557" s="529"/>
      <c r="G557" s="529"/>
    </row>
    <row r="558" spans="1:11" s="82" customFormat="1">
      <c r="A558" s="89" t="s">
        <v>336</v>
      </c>
      <c r="B558" s="90" t="s">
        <v>337</v>
      </c>
      <c r="C558" s="90" t="s">
        <v>338</v>
      </c>
      <c r="D558" s="91" t="s">
        <v>339</v>
      </c>
      <c r="E558" s="90" t="s">
        <v>340</v>
      </c>
      <c r="F558" s="90" t="s">
        <v>341</v>
      </c>
      <c r="G558" s="90" t="s">
        <v>342</v>
      </c>
      <c r="I558" s="530" t="s">
        <v>343</v>
      </c>
      <c r="J558" s="530"/>
      <c r="K558" s="235" t="s">
        <v>474</v>
      </c>
    </row>
    <row r="559" spans="1:11" s="82" customFormat="1">
      <c r="A559" s="233" t="s">
        <v>344</v>
      </c>
      <c r="B559" s="84" t="s">
        <v>336</v>
      </c>
      <c r="C559" s="84" t="s">
        <v>336</v>
      </c>
      <c r="D559" s="84" t="s">
        <v>336</v>
      </c>
      <c r="E559" s="84" t="s">
        <v>336</v>
      </c>
      <c r="F559" s="84" t="s">
        <v>336</v>
      </c>
      <c r="G559" s="84" t="s">
        <v>336</v>
      </c>
      <c r="I559" s="235" t="s">
        <v>79</v>
      </c>
      <c r="J559" s="151" t="s">
        <v>512</v>
      </c>
      <c r="K559" s="218" t="s">
        <v>513</v>
      </c>
    </row>
    <row r="560" spans="1:11" s="82" customFormat="1" ht="15" customHeight="1">
      <c r="A560" s="233" t="s">
        <v>346</v>
      </c>
      <c r="B560" s="84" t="s">
        <v>336</v>
      </c>
      <c r="C560" s="84" t="s">
        <v>336</v>
      </c>
      <c r="D560" s="84" t="s">
        <v>336</v>
      </c>
      <c r="E560" s="84" t="s">
        <v>336</v>
      </c>
      <c r="F560" s="84" t="s">
        <v>336</v>
      </c>
      <c r="G560" s="84" t="s">
        <v>336</v>
      </c>
    </row>
    <row r="561" spans="1:11" s="82" customFormat="1">
      <c r="A561" s="233" t="s">
        <v>347</v>
      </c>
      <c r="B561" s="84"/>
      <c r="C561" s="84"/>
      <c r="D561" s="84"/>
      <c r="E561" s="93"/>
      <c r="F561" s="84"/>
      <c r="G561" s="84"/>
    </row>
    <row r="562" spans="1:11" s="82" customFormat="1">
      <c r="A562" s="233" t="s">
        <v>349</v>
      </c>
      <c r="B562" s="84"/>
      <c r="C562" s="84"/>
      <c r="D562" s="93"/>
      <c r="E562" s="93"/>
      <c r="F562" s="93"/>
      <c r="G562" s="93"/>
    </row>
    <row r="563" spans="1:11" s="82" customFormat="1">
      <c r="A563" s="233" t="s">
        <v>351</v>
      </c>
      <c r="B563" s="84" t="s">
        <v>336</v>
      </c>
      <c r="C563" s="84" t="s">
        <v>336</v>
      </c>
      <c r="D563" s="109" t="s">
        <v>514</v>
      </c>
      <c r="E563" s="130"/>
      <c r="F563" s="109"/>
      <c r="G563" s="236"/>
    </row>
    <row r="564" spans="1:11" s="82" customFormat="1">
      <c r="A564" s="233" t="s">
        <v>352</v>
      </c>
      <c r="B564" s="84" t="s">
        <v>336</v>
      </c>
      <c r="C564" s="84" t="s">
        <v>336</v>
      </c>
      <c r="D564" s="109" t="s">
        <v>514</v>
      </c>
      <c r="E564" s="130"/>
      <c r="F564" s="109"/>
      <c r="G564" s="237"/>
    </row>
    <row r="565" spans="1:11" s="82" customFormat="1">
      <c r="A565" s="233" t="s">
        <v>354</v>
      </c>
      <c r="B565" s="84" t="s">
        <v>336</v>
      </c>
      <c r="C565" s="84" t="s">
        <v>336</v>
      </c>
      <c r="D565" s="108"/>
      <c r="E565" s="108"/>
      <c r="F565" s="84"/>
      <c r="G565" s="84"/>
    </row>
    <row r="566" spans="1:11" s="82" customFormat="1">
      <c r="A566" s="233" t="s">
        <v>355</v>
      </c>
      <c r="B566" s="84" t="s">
        <v>336</v>
      </c>
      <c r="C566" s="84" t="s">
        <v>336</v>
      </c>
      <c r="D566" s="84" t="s">
        <v>336</v>
      </c>
      <c r="E566" s="84" t="s">
        <v>336</v>
      </c>
      <c r="F566" s="84" t="s">
        <v>336</v>
      </c>
      <c r="G566" s="84" t="s">
        <v>336</v>
      </c>
    </row>
    <row r="567" spans="1:11" s="82" customFormat="1">
      <c r="A567" s="233" t="s">
        <v>356</v>
      </c>
      <c r="B567" s="84" t="s">
        <v>336</v>
      </c>
      <c r="C567" s="84" t="s">
        <v>336</v>
      </c>
      <c r="D567" s="84" t="s">
        <v>336</v>
      </c>
      <c r="E567" s="84" t="s">
        <v>336</v>
      </c>
      <c r="F567" s="84" t="s">
        <v>336</v>
      </c>
      <c r="G567" s="115" t="s">
        <v>336</v>
      </c>
    </row>
    <row r="568" spans="1:11" s="82" customFormat="1">
      <c r="A568" s="233" t="s">
        <v>357</v>
      </c>
      <c r="B568" s="84" t="s">
        <v>336</v>
      </c>
      <c r="C568" s="84" t="s">
        <v>336</v>
      </c>
      <c r="D568" s="84" t="s">
        <v>336</v>
      </c>
      <c r="E568" s="84" t="s">
        <v>336</v>
      </c>
      <c r="F568" s="84" t="s">
        <v>336</v>
      </c>
      <c r="G568" s="115" t="s">
        <v>336</v>
      </c>
    </row>
    <row r="569" spans="1:11" s="82" customFormat="1">
      <c r="A569" s="233" t="s">
        <v>358</v>
      </c>
      <c r="B569" s="84" t="s">
        <v>336</v>
      </c>
      <c r="C569" s="84" t="s">
        <v>336</v>
      </c>
      <c r="D569" s="84" t="s">
        <v>336</v>
      </c>
      <c r="E569" s="84" t="s">
        <v>336</v>
      </c>
      <c r="F569" s="84" t="s">
        <v>336</v>
      </c>
      <c r="G569" s="84" t="s">
        <v>336</v>
      </c>
    </row>
    <row r="570" spans="1:11" s="82" customFormat="1">
      <c r="A570" s="233" t="s">
        <v>359</v>
      </c>
      <c r="B570" s="84" t="s">
        <v>336</v>
      </c>
      <c r="C570" s="84" t="s">
        <v>336</v>
      </c>
      <c r="D570" s="84" t="s">
        <v>336</v>
      </c>
      <c r="E570" s="84" t="s">
        <v>336</v>
      </c>
      <c r="F570" s="84" t="s">
        <v>336</v>
      </c>
      <c r="G570" s="84" t="s">
        <v>336</v>
      </c>
    </row>
    <row r="571" spans="1:11" s="82" customFormat="1">
      <c r="A571" s="233" t="s">
        <v>360</v>
      </c>
      <c r="B571" s="84" t="s">
        <v>336</v>
      </c>
      <c r="C571" s="84" t="s">
        <v>336</v>
      </c>
      <c r="D571" s="84" t="s">
        <v>336</v>
      </c>
      <c r="E571" s="84" t="s">
        <v>336</v>
      </c>
      <c r="F571" s="84" t="s">
        <v>336</v>
      </c>
      <c r="G571" s="84" t="s">
        <v>336</v>
      </c>
    </row>
    <row r="572" spans="1:11" s="82" customFormat="1">
      <c r="A572" s="233" t="s">
        <v>361</v>
      </c>
      <c r="B572" s="84" t="s">
        <v>336</v>
      </c>
      <c r="C572" s="84" t="s">
        <v>336</v>
      </c>
      <c r="D572" s="84" t="s">
        <v>336</v>
      </c>
      <c r="E572" s="84" t="s">
        <v>336</v>
      </c>
      <c r="F572" s="84" t="s">
        <v>336</v>
      </c>
      <c r="G572" s="84" t="s">
        <v>336</v>
      </c>
    </row>
    <row r="573" spans="1:11" s="82" customFormat="1">
      <c r="A573" s="233" t="s">
        <v>452</v>
      </c>
      <c r="B573" s="84" t="s">
        <v>336</v>
      </c>
      <c r="C573" s="84" t="s">
        <v>336</v>
      </c>
      <c r="D573" s="84" t="s">
        <v>336</v>
      </c>
      <c r="E573" s="84" t="s">
        <v>336</v>
      </c>
      <c r="F573" s="84" t="s">
        <v>336</v>
      </c>
      <c r="G573" s="84" t="s">
        <v>336</v>
      </c>
    </row>
    <row r="574" spans="1:11" s="82" customFormat="1">
      <c r="A574" s="242"/>
      <c r="B574" s="85"/>
      <c r="C574" s="85"/>
      <c r="D574" s="85"/>
      <c r="E574" s="85"/>
      <c r="F574" s="85"/>
      <c r="G574" s="85"/>
    </row>
    <row r="575" spans="1:11" s="82" customFormat="1" ht="21">
      <c r="A575" s="531" t="s">
        <v>515</v>
      </c>
      <c r="B575" s="531"/>
      <c r="C575" s="531"/>
      <c r="D575" s="531"/>
      <c r="E575" s="531"/>
      <c r="F575" s="531"/>
      <c r="G575" s="531"/>
    </row>
    <row r="576" spans="1:11" s="82" customFormat="1">
      <c r="A576" s="89" t="s">
        <v>336</v>
      </c>
      <c r="B576" s="90" t="s">
        <v>337</v>
      </c>
      <c r="C576" s="90" t="s">
        <v>338</v>
      </c>
      <c r="D576" s="91" t="s">
        <v>339</v>
      </c>
      <c r="E576" s="90" t="s">
        <v>340</v>
      </c>
      <c r="F576" s="90" t="s">
        <v>341</v>
      </c>
      <c r="G576" s="90" t="s">
        <v>342</v>
      </c>
      <c r="I576" s="530" t="s">
        <v>343</v>
      </c>
      <c r="J576" s="530"/>
      <c r="K576" s="137" t="s">
        <v>446</v>
      </c>
    </row>
    <row r="577" spans="1:11" s="82" customFormat="1">
      <c r="A577" s="233" t="s">
        <v>344</v>
      </c>
      <c r="B577" s="84" t="s">
        <v>336</v>
      </c>
      <c r="C577" s="84" t="s">
        <v>336</v>
      </c>
      <c r="D577" s="84" t="s">
        <v>336</v>
      </c>
      <c r="E577" s="84" t="s">
        <v>336</v>
      </c>
      <c r="F577" s="84" t="s">
        <v>336</v>
      </c>
      <c r="G577" s="84" t="s">
        <v>336</v>
      </c>
      <c r="I577" s="235" t="s">
        <v>79</v>
      </c>
      <c r="J577" s="151" t="s">
        <v>516</v>
      </c>
      <c r="K577" s="207" t="s">
        <v>517</v>
      </c>
    </row>
    <row r="578" spans="1:11" s="82" customFormat="1" ht="15" customHeight="1">
      <c r="A578" s="233" t="s">
        <v>346</v>
      </c>
      <c r="B578" s="84" t="s">
        <v>336</v>
      </c>
      <c r="C578" s="84" t="s">
        <v>336</v>
      </c>
      <c r="D578" s="84" t="s">
        <v>336</v>
      </c>
      <c r="E578" s="84" t="s">
        <v>336</v>
      </c>
      <c r="F578" s="84" t="s">
        <v>336</v>
      </c>
      <c r="G578" s="84" t="s">
        <v>336</v>
      </c>
    </row>
    <row r="579" spans="1:11" s="82" customFormat="1">
      <c r="A579" s="233" t="s">
        <v>347</v>
      </c>
      <c r="B579" s="84" t="s">
        <v>336</v>
      </c>
      <c r="C579" s="84" t="s">
        <v>336</v>
      </c>
      <c r="D579" s="84"/>
      <c r="E579" s="84" t="s">
        <v>336</v>
      </c>
      <c r="F579" s="84"/>
      <c r="G579" s="84"/>
    </row>
    <row r="580" spans="1:11" s="82" customFormat="1">
      <c r="A580" s="233" t="s">
        <v>349</v>
      </c>
      <c r="B580" s="84" t="s">
        <v>336</v>
      </c>
      <c r="C580" s="84" t="s">
        <v>336</v>
      </c>
      <c r="D580" s="93"/>
      <c r="E580" s="84" t="s">
        <v>336</v>
      </c>
      <c r="F580" s="93"/>
      <c r="G580" s="93"/>
    </row>
    <row r="581" spans="1:11" s="82" customFormat="1">
      <c r="A581" s="233" t="s">
        <v>351</v>
      </c>
      <c r="B581" s="84" t="s">
        <v>336</v>
      </c>
      <c r="C581" s="84" t="s">
        <v>336</v>
      </c>
      <c r="D581" s="130"/>
      <c r="E581" s="84" t="s">
        <v>336</v>
      </c>
      <c r="F581" s="109"/>
      <c r="G581" s="236"/>
    </row>
    <row r="582" spans="1:11" s="82" customFormat="1">
      <c r="A582" s="233" t="s">
        <v>352</v>
      </c>
      <c r="B582" s="84" t="s">
        <v>336</v>
      </c>
      <c r="C582" s="84" t="s">
        <v>336</v>
      </c>
      <c r="D582" s="130"/>
      <c r="E582" s="84" t="s">
        <v>336</v>
      </c>
      <c r="F582" s="109"/>
      <c r="G582" s="237"/>
    </row>
    <row r="583" spans="1:11" s="82" customFormat="1">
      <c r="A583" s="233" t="s">
        <v>354</v>
      </c>
      <c r="B583" s="84" t="s">
        <v>336</v>
      </c>
      <c r="C583" s="84" t="s">
        <v>336</v>
      </c>
      <c r="D583" s="108"/>
      <c r="E583" s="108"/>
      <c r="F583" s="84"/>
      <c r="G583" s="84"/>
    </row>
    <row r="584" spans="1:11" s="82" customFormat="1">
      <c r="A584" s="233" t="s">
        <v>355</v>
      </c>
      <c r="B584" s="84" t="s">
        <v>336</v>
      </c>
      <c r="C584" s="84" t="s">
        <v>336</v>
      </c>
      <c r="D584" s="84" t="s">
        <v>336</v>
      </c>
      <c r="E584" s="84" t="s">
        <v>336</v>
      </c>
      <c r="F584" s="84" t="s">
        <v>336</v>
      </c>
      <c r="G584" s="84" t="s">
        <v>336</v>
      </c>
    </row>
    <row r="585" spans="1:11" s="82" customFormat="1">
      <c r="A585" s="233" t="s">
        <v>356</v>
      </c>
      <c r="B585" s="84" t="s">
        <v>336</v>
      </c>
      <c r="C585" s="84" t="s">
        <v>336</v>
      </c>
      <c r="D585" s="84" t="s">
        <v>336</v>
      </c>
      <c r="E585" s="84" t="s">
        <v>336</v>
      </c>
      <c r="F585" s="84" t="s">
        <v>336</v>
      </c>
      <c r="G585" s="115" t="s">
        <v>336</v>
      </c>
    </row>
    <row r="586" spans="1:11" s="82" customFormat="1">
      <c r="A586" s="233" t="s">
        <v>357</v>
      </c>
      <c r="B586" s="84" t="s">
        <v>336</v>
      </c>
      <c r="C586" s="84" t="s">
        <v>336</v>
      </c>
      <c r="D586" s="84" t="s">
        <v>336</v>
      </c>
      <c r="E586" s="84" t="s">
        <v>336</v>
      </c>
      <c r="F586" s="84" t="s">
        <v>336</v>
      </c>
      <c r="G586" s="115" t="s">
        <v>336</v>
      </c>
    </row>
    <row r="587" spans="1:11" s="82" customFormat="1">
      <c r="A587" s="233" t="s">
        <v>358</v>
      </c>
      <c r="B587" s="84" t="s">
        <v>336</v>
      </c>
      <c r="C587" s="84" t="s">
        <v>336</v>
      </c>
      <c r="D587" s="84" t="s">
        <v>336</v>
      </c>
      <c r="E587" s="109" t="s">
        <v>79</v>
      </c>
      <c r="F587" s="84" t="s">
        <v>336</v>
      </c>
      <c r="G587" s="84" t="s">
        <v>336</v>
      </c>
    </row>
    <row r="588" spans="1:11" s="82" customFormat="1">
      <c r="A588" s="233" t="s">
        <v>359</v>
      </c>
      <c r="B588" s="84" t="s">
        <v>336</v>
      </c>
      <c r="C588" s="84" t="s">
        <v>336</v>
      </c>
      <c r="D588" s="84" t="s">
        <v>336</v>
      </c>
      <c r="E588" s="109" t="s">
        <v>79</v>
      </c>
      <c r="F588" s="84" t="s">
        <v>336</v>
      </c>
      <c r="G588" s="84" t="s">
        <v>336</v>
      </c>
    </row>
    <row r="589" spans="1:11" s="82" customFormat="1">
      <c r="A589" s="233" t="s">
        <v>360</v>
      </c>
      <c r="B589" s="84" t="s">
        <v>336</v>
      </c>
      <c r="C589" s="84" t="s">
        <v>336</v>
      </c>
      <c r="D589" s="84" t="s">
        <v>336</v>
      </c>
      <c r="E589" s="84" t="s">
        <v>336</v>
      </c>
      <c r="F589" s="84" t="s">
        <v>336</v>
      </c>
      <c r="G589" s="84" t="s">
        <v>336</v>
      </c>
    </row>
    <row r="590" spans="1:11" s="82" customFormat="1">
      <c r="A590" s="233" t="s">
        <v>361</v>
      </c>
      <c r="B590" s="84" t="s">
        <v>336</v>
      </c>
      <c r="C590" s="84" t="s">
        <v>336</v>
      </c>
      <c r="D590" s="84" t="s">
        <v>336</v>
      </c>
      <c r="E590" s="84" t="s">
        <v>336</v>
      </c>
      <c r="F590" s="84" t="s">
        <v>336</v>
      </c>
      <c r="G590" s="84" t="s">
        <v>336</v>
      </c>
    </row>
    <row r="591" spans="1:11" s="82" customFormat="1">
      <c r="A591" s="233" t="s">
        <v>452</v>
      </c>
      <c r="B591" s="84" t="s">
        <v>336</v>
      </c>
      <c r="C591" s="84" t="s">
        <v>336</v>
      </c>
      <c r="D591" s="84" t="s">
        <v>336</v>
      </c>
      <c r="E591" s="84" t="s">
        <v>336</v>
      </c>
      <c r="F591" s="84" t="s">
        <v>336</v>
      </c>
      <c r="G591" s="84" t="s">
        <v>336</v>
      </c>
    </row>
    <row r="592" spans="1:11" s="82" customFormat="1" ht="15" customHeight="1"/>
    <row r="593" spans="1:11" s="82" customFormat="1" ht="21" customHeight="1">
      <c r="A593" s="529" t="s">
        <v>518</v>
      </c>
      <c r="B593" s="529"/>
      <c r="C593" s="529"/>
      <c r="D593" s="529"/>
      <c r="E593" s="529"/>
      <c r="F593" s="529"/>
      <c r="G593" s="529"/>
    </row>
    <row r="594" spans="1:11" s="82" customFormat="1">
      <c r="A594" s="89" t="s">
        <v>336</v>
      </c>
      <c r="B594" s="90" t="s">
        <v>337</v>
      </c>
      <c r="C594" s="90" t="s">
        <v>338</v>
      </c>
      <c r="D594" s="91" t="s">
        <v>339</v>
      </c>
      <c r="E594" s="90" t="s">
        <v>340</v>
      </c>
      <c r="F594" s="90" t="s">
        <v>341</v>
      </c>
      <c r="G594" s="90" t="s">
        <v>342</v>
      </c>
      <c r="H594" s="86"/>
      <c r="I594" s="533" t="s">
        <v>343</v>
      </c>
      <c r="J594" s="544"/>
      <c r="K594" s="137" t="s">
        <v>446</v>
      </c>
    </row>
    <row r="595" spans="1:11" s="82" customFormat="1" ht="15.75" customHeight="1">
      <c r="A595" s="92" t="s">
        <v>344</v>
      </c>
      <c r="B595" s="93" t="s">
        <v>336</v>
      </c>
      <c r="C595" s="93" t="s">
        <v>336</v>
      </c>
      <c r="D595" s="93" t="s">
        <v>336</v>
      </c>
      <c r="E595" s="93" t="s">
        <v>336</v>
      </c>
      <c r="F595" s="93" t="s">
        <v>336</v>
      </c>
      <c r="G595" s="93" t="s">
        <v>336</v>
      </c>
      <c r="H595" s="85"/>
      <c r="I595" s="221" t="s">
        <v>509</v>
      </c>
      <c r="J595" s="84" t="s">
        <v>519</v>
      </c>
      <c r="K595" s="207" t="s">
        <v>520</v>
      </c>
    </row>
    <row r="596" spans="1:11" s="82" customFormat="1">
      <c r="A596" s="92" t="s">
        <v>346</v>
      </c>
      <c r="B596" s="93" t="s">
        <v>336</v>
      </c>
      <c r="C596" s="93" t="s">
        <v>336</v>
      </c>
      <c r="D596" s="93" t="s">
        <v>336</v>
      </c>
      <c r="E596" s="93" t="s">
        <v>336</v>
      </c>
      <c r="F596" s="93" t="s">
        <v>336</v>
      </c>
      <c r="G596" s="93" t="s">
        <v>336</v>
      </c>
      <c r="H596" s="85"/>
      <c r="I596" s="220"/>
    </row>
    <row r="597" spans="1:11" s="82" customFormat="1">
      <c r="A597" s="92" t="s">
        <v>347</v>
      </c>
      <c r="B597" s="93" t="s">
        <v>336</v>
      </c>
      <c r="C597" s="93" t="s">
        <v>336</v>
      </c>
      <c r="D597" s="93" t="s">
        <v>336</v>
      </c>
      <c r="E597" s="93" t="s">
        <v>336</v>
      </c>
      <c r="F597" s="93" t="s">
        <v>336</v>
      </c>
      <c r="G597" s="93" t="s">
        <v>336</v>
      </c>
      <c r="H597" s="85"/>
    </row>
    <row r="598" spans="1:11" s="82" customFormat="1">
      <c r="A598" s="92" t="s">
        <v>349</v>
      </c>
      <c r="B598" s="93" t="s">
        <v>336</v>
      </c>
      <c r="C598" s="93" t="s">
        <v>336</v>
      </c>
      <c r="D598" s="93" t="s">
        <v>336</v>
      </c>
      <c r="E598" s="93" t="s">
        <v>336</v>
      </c>
      <c r="F598" s="93" t="s">
        <v>336</v>
      </c>
      <c r="G598" s="93" t="s">
        <v>336</v>
      </c>
      <c r="H598" s="85"/>
    </row>
    <row r="599" spans="1:11" s="82" customFormat="1">
      <c r="A599" s="92" t="s">
        <v>351</v>
      </c>
      <c r="B599" s="93" t="s">
        <v>336</v>
      </c>
      <c r="C599" s="93" t="s">
        <v>336</v>
      </c>
      <c r="D599" s="93" t="s">
        <v>336</v>
      </c>
      <c r="E599" s="93" t="s">
        <v>336</v>
      </c>
      <c r="F599" s="93" t="s">
        <v>336</v>
      </c>
      <c r="G599" s="93" t="s">
        <v>336</v>
      </c>
      <c r="H599" s="85"/>
    </row>
    <row r="600" spans="1:11" s="82" customFormat="1">
      <c r="A600" s="92" t="s">
        <v>352</v>
      </c>
      <c r="B600" s="93" t="s">
        <v>336</v>
      </c>
      <c r="C600" s="93" t="s">
        <v>336</v>
      </c>
      <c r="D600" s="93" t="s">
        <v>336</v>
      </c>
      <c r="E600" s="93" t="s">
        <v>336</v>
      </c>
      <c r="F600" s="93" t="s">
        <v>336</v>
      </c>
      <c r="G600" s="93" t="s">
        <v>336</v>
      </c>
      <c r="H600" s="85"/>
    </row>
    <row r="601" spans="1:11" s="82" customFormat="1">
      <c r="A601" s="153" t="s">
        <v>354</v>
      </c>
      <c r="B601" s="110" t="s">
        <v>336</v>
      </c>
      <c r="C601" s="93" t="s">
        <v>336</v>
      </c>
      <c r="D601" s="93" t="s">
        <v>336</v>
      </c>
      <c r="E601" s="98" t="s">
        <v>336</v>
      </c>
      <c r="F601" s="98" t="s">
        <v>336</v>
      </c>
      <c r="G601" s="93" t="s">
        <v>336</v>
      </c>
      <c r="H601" s="85"/>
      <c r="I601" s="85"/>
      <c r="J601" s="85"/>
    </row>
    <row r="602" spans="1:11" s="82" customFormat="1">
      <c r="A602" s="153" t="s">
        <v>355</v>
      </c>
      <c r="B602" s="110" t="s">
        <v>336</v>
      </c>
      <c r="C602" s="93" t="s">
        <v>336</v>
      </c>
      <c r="D602" s="93" t="s">
        <v>336</v>
      </c>
      <c r="E602" s="96" t="s">
        <v>336</v>
      </c>
      <c r="F602" s="96" t="s">
        <v>336</v>
      </c>
      <c r="G602" s="93" t="s">
        <v>336</v>
      </c>
      <c r="H602" s="85"/>
      <c r="I602" s="85"/>
      <c r="J602" s="85"/>
    </row>
    <row r="603" spans="1:11" s="82" customFormat="1">
      <c r="A603" s="92" t="s">
        <v>356</v>
      </c>
      <c r="B603" s="93" t="s">
        <v>336</v>
      </c>
      <c r="C603" s="93" t="s">
        <v>336</v>
      </c>
      <c r="D603" s="81"/>
      <c r="E603" s="100"/>
      <c r="F603" s="96" t="s">
        <v>336</v>
      </c>
      <c r="G603" s="93" t="s">
        <v>336</v>
      </c>
      <c r="H603" s="85"/>
      <c r="I603" s="85"/>
      <c r="J603" s="85"/>
    </row>
    <row r="604" spans="1:11" s="82" customFormat="1">
      <c r="A604" s="92" t="s">
        <v>357</v>
      </c>
      <c r="B604" s="93"/>
      <c r="C604" s="93" t="s">
        <v>336</v>
      </c>
      <c r="D604" s="81"/>
      <c r="E604" s="100"/>
      <c r="F604" s="96" t="s">
        <v>336</v>
      </c>
      <c r="G604" s="93" t="s">
        <v>336</v>
      </c>
      <c r="H604" s="85"/>
      <c r="I604" s="85"/>
      <c r="J604" s="85"/>
    </row>
    <row r="605" spans="1:11" s="82" customFormat="1" ht="13.5" customHeight="1">
      <c r="A605" s="222" t="s">
        <v>358</v>
      </c>
      <c r="B605" s="223"/>
      <c r="C605" s="243" t="s">
        <v>336</v>
      </c>
      <c r="D605" s="224" t="s">
        <v>521</v>
      </c>
      <c r="E605" s="225"/>
      <c r="F605" s="136"/>
      <c r="G605" s="139" t="s">
        <v>336</v>
      </c>
      <c r="H605" s="124"/>
      <c r="I605" s="124"/>
      <c r="J605" s="124"/>
    </row>
    <row r="606" spans="1:11" s="82" customFormat="1">
      <c r="A606" s="92" t="s">
        <v>359</v>
      </c>
      <c r="B606" s="116"/>
      <c r="C606" s="97"/>
      <c r="D606" s="224" t="s">
        <v>521</v>
      </c>
      <c r="E606" s="131"/>
      <c r="F606" s="96"/>
      <c r="G606" s="93" t="s">
        <v>336</v>
      </c>
      <c r="H606" s="85"/>
      <c r="I606" s="85"/>
      <c r="J606" s="85"/>
    </row>
    <row r="607" spans="1:11" s="82" customFormat="1">
      <c r="A607" s="92" t="s">
        <v>360</v>
      </c>
      <c r="B607" s="114"/>
      <c r="C607" s="97" t="s">
        <v>336</v>
      </c>
      <c r="D607" s="224" t="s">
        <v>521</v>
      </c>
      <c r="E607" s="217" t="s">
        <v>336</v>
      </c>
      <c r="F607" s="96"/>
      <c r="G607" s="93" t="s">
        <v>336</v>
      </c>
      <c r="H607" s="85"/>
      <c r="I607" s="85"/>
      <c r="J607" s="85"/>
    </row>
    <row r="608" spans="1:11" s="82" customFormat="1">
      <c r="A608" s="92" t="s">
        <v>361</v>
      </c>
      <c r="B608" s="93" t="s">
        <v>336</v>
      </c>
      <c r="C608" s="93" t="s">
        <v>336</v>
      </c>
      <c r="D608" s="93" t="s">
        <v>336</v>
      </c>
      <c r="E608" s="93" t="s">
        <v>336</v>
      </c>
      <c r="F608" s="93" t="s">
        <v>336</v>
      </c>
      <c r="G608" s="93" t="s">
        <v>336</v>
      </c>
      <c r="H608" s="87"/>
      <c r="I608" s="85"/>
      <c r="J608" s="85"/>
    </row>
    <row r="610" spans="1:11" s="82" customFormat="1" ht="21">
      <c r="A610" s="539" t="s">
        <v>522</v>
      </c>
      <c r="B610" s="539"/>
      <c r="C610" s="539"/>
      <c r="D610" s="539"/>
      <c r="E610" s="539"/>
      <c r="F610" s="539"/>
      <c r="G610" s="539"/>
    </row>
    <row r="611" spans="1:11" s="82" customFormat="1">
      <c r="A611" s="89" t="s">
        <v>336</v>
      </c>
      <c r="B611" s="113" t="s">
        <v>337</v>
      </c>
      <c r="C611" s="113" t="s">
        <v>338</v>
      </c>
      <c r="D611" s="101" t="s">
        <v>339</v>
      </c>
      <c r="E611" s="113" t="s">
        <v>340</v>
      </c>
      <c r="F611" s="113" t="s">
        <v>341</v>
      </c>
      <c r="G611" s="113" t="s">
        <v>342</v>
      </c>
      <c r="H611" s="86"/>
      <c r="I611" s="540" t="s">
        <v>343</v>
      </c>
      <c r="J611" s="540"/>
      <c r="K611" s="137" t="s">
        <v>446</v>
      </c>
    </row>
    <row r="612" spans="1:11" s="82" customFormat="1">
      <c r="A612" s="102" t="s">
        <v>344</v>
      </c>
      <c r="B612" s="96" t="s">
        <v>336</v>
      </c>
      <c r="C612" s="96" t="s">
        <v>336</v>
      </c>
      <c r="D612" s="96" t="s">
        <v>336</v>
      </c>
      <c r="E612" s="106" t="s">
        <v>336</v>
      </c>
      <c r="F612" s="117" t="s">
        <v>336</v>
      </c>
      <c r="G612" s="96" t="s">
        <v>336</v>
      </c>
      <c r="H612" s="85"/>
      <c r="I612" s="215" t="s">
        <v>79</v>
      </c>
      <c r="J612" s="111" t="s">
        <v>488</v>
      </c>
      <c r="K612" s="207" t="s">
        <v>448</v>
      </c>
    </row>
    <row r="613" spans="1:11" s="82" customFormat="1">
      <c r="A613" s="102" t="s">
        <v>346</v>
      </c>
      <c r="B613" s="96"/>
      <c r="C613" s="96"/>
      <c r="D613" s="117"/>
      <c r="E613" s="96"/>
      <c r="F613" s="96"/>
      <c r="G613" s="106"/>
      <c r="H613" s="85"/>
    </row>
    <row r="614" spans="1:11" s="82" customFormat="1">
      <c r="A614" s="102" t="s">
        <v>347</v>
      </c>
      <c r="B614" s="88"/>
      <c r="C614" s="96"/>
      <c r="D614" s="117"/>
      <c r="E614" s="106"/>
      <c r="F614" s="96" t="s">
        <v>79</v>
      </c>
      <c r="G614" s="81"/>
      <c r="H614" s="85"/>
    </row>
    <row r="615" spans="1:11" s="82" customFormat="1">
      <c r="A615" s="102" t="s">
        <v>349</v>
      </c>
      <c r="B615" s="88"/>
      <c r="C615" s="96"/>
      <c r="D615" s="117"/>
      <c r="E615" s="88"/>
      <c r="F615" s="147" t="s">
        <v>79</v>
      </c>
      <c r="G615" s="104"/>
      <c r="H615" s="85"/>
    </row>
    <row r="616" spans="1:11" s="82" customFormat="1">
      <c r="A616" s="102" t="s">
        <v>351</v>
      </c>
      <c r="B616" s="96"/>
      <c r="C616" s="96"/>
      <c r="E616" s="88"/>
      <c r="F616" s="147"/>
      <c r="G616" s="96"/>
      <c r="H616" s="85"/>
    </row>
    <row r="617" spans="1:11" s="82" customFormat="1">
      <c r="A617" s="102" t="s">
        <v>352</v>
      </c>
      <c r="B617" s="96"/>
      <c r="C617" s="96"/>
      <c r="D617" s="96"/>
      <c r="E617" s="104"/>
      <c r="F617" s="117"/>
      <c r="G617" s="96"/>
      <c r="H617" s="85"/>
    </row>
    <row r="618" spans="1:11" s="82" customFormat="1">
      <c r="A618" s="102" t="s">
        <v>354</v>
      </c>
      <c r="B618" s="96"/>
      <c r="C618" s="96"/>
      <c r="D618" s="96"/>
      <c r="E618" s="96"/>
      <c r="F618" s="117"/>
      <c r="G618" s="88"/>
      <c r="H618" s="85"/>
    </row>
    <row r="619" spans="1:11" s="82" customFormat="1">
      <c r="A619" s="102" t="s">
        <v>355</v>
      </c>
      <c r="B619" s="96"/>
      <c r="C619" s="96"/>
      <c r="D619" s="96"/>
      <c r="E619" s="96"/>
      <c r="F619" s="117"/>
      <c r="G619" s="96"/>
      <c r="H619" s="85"/>
      <c r="I619" s="85"/>
      <c r="J619" s="85"/>
    </row>
    <row r="620" spans="1:11" s="82" customFormat="1">
      <c r="A620" s="102" t="s">
        <v>356</v>
      </c>
      <c r="B620" s="96"/>
      <c r="C620" s="88"/>
      <c r="D620" s="96"/>
      <c r="E620" s="96"/>
      <c r="F620" s="117"/>
      <c r="G620" s="96"/>
      <c r="H620" s="85"/>
      <c r="I620" s="85"/>
      <c r="J620" s="85"/>
    </row>
    <row r="621" spans="1:11" s="82" customFormat="1">
      <c r="A621" s="102" t="s">
        <v>357</v>
      </c>
      <c r="B621" s="96"/>
      <c r="C621" s="88"/>
      <c r="D621" s="96"/>
      <c r="E621" s="96"/>
      <c r="F621" s="117"/>
      <c r="G621" s="96"/>
      <c r="H621" s="85"/>
      <c r="I621" s="85"/>
      <c r="J621" s="85"/>
    </row>
    <row r="622" spans="1:11" s="82" customFormat="1">
      <c r="A622" s="102" t="s">
        <v>358</v>
      </c>
      <c r="B622" s="96"/>
      <c r="C622" s="96"/>
      <c r="D622" s="96"/>
      <c r="E622" s="88"/>
      <c r="F622" s="117"/>
      <c r="G622" s="96"/>
      <c r="H622" s="85"/>
      <c r="I622" s="85"/>
      <c r="J622" s="85"/>
    </row>
    <row r="623" spans="1:11" s="82" customFormat="1">
      <c r="A623" s="102" t="s">
        <v>359</v>
      </c>
      <c r="B623" s="96"/>
      <c r="C623" s="96"/>
      <c r="D623" s="96"/>
      <c r="E623" s="88"/>
      <c r="F623" s="117"/>
      <c r="G623" s="96"/>
      <c r="H623" s="85"/>
      <c r="I623" s="85"/>
      <c r="J623" s="85"/>
    </row>
    <row r="624" spans="1:11" s="82" customFormat="1">
      <c r="A624" s="92" t="s">
        <v>360</v>
      </c>
      <c r="B624" s="93"/>
      <c r="C624" s="93"/>
      <c r="D624" s="93"/>
      <c r="E624" s="93"/>
      <c r="F624" s="93"/>
      <c r="G624" s="93"/>
      <c r="H624" s="85"/>
      <c r="I624" s="85"/>
      <c r="J624" s="85"/>
    </row>
    <row r="625" spans="1:10" s="82" customFormat="1">
      <c r="A625" s="92" t="s">
        <v>361</v>
      </c>
      <c r="B625" s="93"/>
      <c r="C625" s="93"/>
      <c r="D625" s="93"/>
      <c r="E625" s="93"/>
      <c r="F625" s="93"/>
      <c r="G625" s="93"/>
      <c r="H625" s="87"/>
      <c r="I625" s="85"/>
      <c r="J625" s="85"/>
    </row>
  </sheetData>
  <mergeCells count="61">
    <mergeCell ref="A593:G593"/>
    <mergeCell ref="I594:J594"/>
    <mergeCell ref="A575:G575"/>
    <mergeCell ref="I576:J576"/>
    <mergeCell ref="I92:J92"/>
    <mergeCell ref="A127:G127"/>
    <mergeCell ref="I128:J128"/>
    <mergeCell ref="A145:G145"/>
    <mergeCell ref="I146:J146"/>
    <mergeCell ref="A414:G414"/>
    <mergeCell ref="I415:J415"/>
    <mergeCell ref="A610:G610"/>
    <mergeCell ref="I611:J611"/>
    <mergeCell ref="A199:G199"/>
    <mergeCell ref="A253:G253"/>
    <mergeCell ref="I254:J254"/>
    <mergeCell ref="A557:G557"/>
    <mergeCell ref="I558:J558"/>
    <mergeCell ref="A432:G432"/>
    <mergeCell ref="I433:J433"/>
    <mergeCell ref="A396:G396"/>
    <mergeCell ref="I397:J397"/>
    <mergeCell ref="I344:J344"/>
    <mergeCell ref="A235:G235"/>
    <mergeCell ref="I236:J236"/>
    <mergeCell ref="A361:G361"/>
    <mergeCell ref="I362:J362"/>
    <mergeCell ref="A1:G1"/>
    <mergeCell ref="I2:J2"/>
    <mergeCell ref="I5:J6"/>
    <mergeCell ref="A378:G378"/>
    <mergeCell ref="I379:J379"/>
    <mergeCell ref="A217:G217"/>
    <mergeCell ref="I218:J218"/>
    <mergeCell ref="A163:G163"/>
    <mergeCell ref="I200:J200"/>
    <mergeCell ref="A109:G109"/>
    <mergeCell ref="I164:J164"/>
    <mergeCell ref="A181:G181"/>
    <mergeCell ref="I182:J182"/>
    <mergeCell ref="A55:G55"/>
    <mergeCell ref="I56:J56"/>
    <mergeCell ref="A343:G343"/>
    <mergeCell ref="I541:J541"/>
    <mergeCell ref="A271:G271"/>
    <mergeCell ref="I272:J272"/>
    <mergeCell ref="A289:G289"/>
    <mergeCell ref="I290:J290"/>
    <mergeCell ref="A307:G307"/>
    <mergeCell ref="I308:J308"/>
    <mergeCell ref="A325:G325"/>
    <mergeCell ref="I326:J326"/>
    <mergeCell ref="A73:G73"/>
    <mergeCell ref="I74:J74"/>
    <mergeCell ref="A19:G19"/>
    <mergeCell ref="I20:J20"/>
    <mergeCell ref="A540:G540"/>
    <mergeCell ref="A37:G37"/>
    <mergeCell ref="I38:J38"/>
    <mergeCell ref="I110:J110"/>
    <mergeCell ref="A91:G91"/>
  </mergeCells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C7C2B-953F-46C2-8602-8F8E715713EA}">
  <dimension ref="A2:J58"/>
  <sheetViews>
    <sheetView workbookViewId="0">
      <selection activeCell="F8" sqref="F8"/>
    </sheetView>
  </sheetViews>
  <sheetFormatPr baseColWidth="10" defaultColWidth="9.109375" defaultRowHeight="14.4"/>
  <cols>
    <col min="1" max="1" width="9.88671875" customWidth="1"/>
    <col min="3" max="3" width="11.6640625" bestFit="1" customWidth="1"/>
    <col min="4" max="4" width="11.88671875" customWidth="1"/>
    <col min="5" max="5" width="11.6640625" bestFit="1" customWidth="1"/>
    <col min="9" max="9" width="14" customWidth="1"/>
    <col min="10" max="10" width="27.44140625" customWidth="1"/>
  </cols>
  <sheetData>
    <row r="2" spans="1:10" ht="18">
      <c r="A2" s="551" t="s">
        <v>523</v>
      </c>
      <c r="B2" s="551"/>
      <c r="C2" s="551"/>
      <c r="D2" s="551"/>
      <c r="E2" s="551"/>
      <c r="F2" s="551"/>
      <c r="G2" s="551"/>
      <c r="H2" s="551"/>
    </row>
    <row r="4" spans="1:10" ht="36.75" customHeight="1">
      <c r="A4" s="552" t="s">
        <v>524</v>
      </c>
      <c r="B4" s="552"/>
      <c r="C4" s="552"/>
      <c r="D4" s="552"/>
      <c r="E4" s="552"/>
      <c r="F4" s="552"/>
      <c r="G4" s="552"/>
      <c r="H4" s="552"/>
      <c r="I4" s="552"/>
      <c r="J4" s="552"/>
    </row>
    <row r="5" spans="1:10" ht="45" customHeight="1">
      <c r="A5" s="552" t="s">
        <v>525</v>
      </c>
      <c r="B5" s="552"/>
      <c r="C5" s="552"/>
      <c r="D5" s="552"/>
      <c r="E5" s="552"/>
      <c r="F5" s="552"/>
      <c r="G5" s="552"/>
      <c r="H5" s="552"/>
      <c r="I5" s="552"/>
      <c r="J5" s="552"/>
    </row>
    <row r="7" spans="1:10" s="82" customFormat="1" ht="21">
      <c r="A7" s="532" t="s">
        <v>526</v>
      </c>
      <c r="B7" s="532"/>
      <c r="C7" s="532"/>
      <c r="D7" s="532"/>
      <c r="E7" s="532"/>
      <c r="F7" s="532"/>
      <c r="G7" s="532"/>
      <c r="H7" s="249"/>
      <c r="I7" s="250"/>
      <c r="J7" s="249"/>
    </row>
    <row r="8" spans="1:10" s="82" customFormat="1">
      <c r="A8" s="251" t="s">
        <v>336</v>
      </c>
      <c r="B8" s="252" t="s">
        <v>337</v>
      </c>
      <c r="C8" s="252" t="s">
        <v>338</v>
      </c>
      <c r="D8" s="253" t="s">
        <v>339</v>
      </c>
      <c r="E8" s="252" t="s">
        <v>340</v>
      </c>
      <c r="F8" s="252" t="s">
        <v>341</v>
      </c>
      <c r="G8" s="252" t="s">
        <v>342</v>
      </c>
      <c r="H8" s="249"/>
      <c r="I8" s="553" t="s">
        <v>343</v>
      </c>
      <c r="J8" s="553"/>
    </row>
    <row r="9" spans="1:10" s="82" customFormat="1">
      <c r="A9" s="254" t="s">
        <v>344</v>
      </c>
      <c r="B9" s="212" t="s">
        <v>336</v>
      </c>
      <c r="C9" s="212" t="s">
        <v>336</v>
      </c>
      <c r="D9" s="212" t="s">
        <v>336</v>
      </c>
      <c r="E9" s="212" t="s">
        <v>336</v>
      </c>
      <c r="F9" s="212" t="s">
        <v>336</v>
      </c>
      <c r="G9" s="212" t="s">
        <v>336</v>
      </c>
      <c r="H9" s="249"/>
      <c r="I9" s="255" t="s">
        <v>79</v>
      </c>
      <c r="J9" s="211" t="s">
        <v>475</v>
      </c>
    </row>
    <row r="10" spans="1:10" s="82" customFormat="1" ht="15" customHeight="1">
      <c r="A10" s="254" t="s">
        <v>346</v>
      </c>
      <c r="B10" s="212" t="s">
        <v>336</v>
      </c>
      <c r="C10" s="212" t="s">
        <v>336</v>
      </c>
      <c r="D10" s="212" t="s">
        <v>336</v>
      </c>
      <c r="E10" s="212" t="s">
        <v>336</v>
      </c>
      <c r="F10" s="212" t="s">
        <v>336</v>
      </c>
      <c r="G10" s="212" t="s">
        <v>336</v>
      </c>
      <c r="H10" s="249"/>
      <c r="I10" s="87"/>
      <c r="J10" s="87"/>
    </row>
    <row r="11" spans="1:10" s="82" customFormat="1">
      <c r="A11" s="254" t="s">
        <v>347</v>
      </c>
      <c r="B11" s="212" t="s">
        <v>336</v>
      </c>
      <c r="C11" s="212" t="s">
        <v>336</v>
      </c>
      <c r="D11" s="256"/>
      <c r="E11" s="212" t="s">
        <v>336</v>
      </c>
      <c r="F11" s="256"/>
      <c r="G11" s="212"/>
      <c r="H11" s="249"/>
      <c r="I11" s="249"/>
      <c r="J11" s="249"/>
    </row>
    <row r="12" spans="1:10" s="82" customFormat="1">
      <c r="A12" s="254" t="s">
        <v>349</v>
      </c>
      <c r="B12" s="212" t="s">
        <v>336</v>
      </c>
      <c r="C12" s="212" t="s">
        <v>336</v>
      </c>
      <c r="D12" s="256"/>
      <c r="E12" s="212" t="s">
        <v>336</v>
      </c>
      <c r="F12" s="256"/>
      <c r="G12" s="256"/>
      <c r="H12" s="249"/>
      <c r="I12" s="249"/>
      <c r="J12" s="249"/>
    </row>
    <row r="13" spans="1:10" s="82" customFormat="1">
      <c r="A13" s="254" t="s">
        <v>351</v>
      </c>
      <c r="B13" s="212" t="s">
        <v>79</v>
      </c>
      <c r="C13" s="257"/>
      <c r="D13" s="257"/>
      <c r="E13" s="257"/>
      <c r="F13" s="257"/>
      <c r="G13" s="257"/>
      <c r="H13" s="249"/>
      <c r="I13" s="249"/>
      <c r="J13" s="249"/>
    </row>
    <row r="14" spans="1:10" s="82" customFormat="1">
      <c r="A14" s="254" t="s">
        <v>352</v>
      </c>
      <c r="B14" s="212" t="s">
        <v>79</v>
      </c>
      <c r="C14" s="258"/>
      <c r="D14" s="258"/>
      <c r="E14" s="258"/>
      <c r="F14" s="258"/>
      <c r="G14" s="258"/>
      <c r="H14" s="249"/>
      <c r="I14" s="249"/>
      <c r="J14" s="249"/>
    </row>
    <row r="15" spans="1:10" s="82" customFormat="1">
      <c r="A15" s="254" t="s">
        <v>354</v>
      </c>
      <c r="B15" s="212"/>
      <c r="C15" s="212"/>
      <c r="D15" s="259"/>
      <c r="E15" s="260"/>
      <c r="F15" s="212"/>
      <c r="G15" s="212"/>
      <c r="H15" s="249"/>
      <c r="I15" s="249"/>
      <c r="J15" s="249"/>
    </row>
    <row r="16" spans="1:10" s="82" customFormat="1">
      <c r="A16" s="254" t="s">
        <v>355</v>
      </c>
      <c r="B16" s="212"/>
      <c r="C16" s="212"/>
      <c r="D16" s="212"/>
      <c r="E16" s="260"/>
      <c r="F16" s="212" t="s">
        <v>336</v>
      </c>
      <c r="G16" s="212" t="s">
        <v>336</v>
      </c>
      <c r="H16" s="249"/>
      <c r="I16" s="249"/>
      <c r="J16" s="249"/>
    </row>
    <row r="17" spans="1:10" s="82" customFormat="1">
      <c r="A17" s="254" t="s">
        <v>356</v>
      </c>
      <c r="B17" s="212"/>
      <c r="C17" s="212"/>
      <c r="D17" s="212" t="s">
        <v>79</v>
      </c>
      <c r="E17" s="212"/>
      <c r="F17" s="261" t="s">
        <v>336</v>
      </c>
      <c r="G17" s="261" t="s">
        <v>336</v>
      </c>
      <c r="H17" s="249"/>
      <c r="I17" s="249"/>
      <c r="J17" s="249"/>
    </row>
    <row r="18" spans="1:10" s="82" customFormat="1">
      <c r="A18" s="254" t="s">
        <v>357</v>
      </c>
      <c r="B18" s="212"/>
      <c r="C18" s="212" t="s">
        <v>336</v>
      </c>
      <c r="D18" s="212" t="s">
        <v>79</v>
      </c>
      <c r="E18" s="212" t="s">
        <v>336</v>
      </c>
      <c r="F18" s="212" t="s">
        <v>336</v>
      </c>
      <c r="G18" s="261" t="s">
        <v>336</v>
      </c>
      <c r="H18" s="249"/>
      <c r="I18" s="249"/>
      <c r="J18" s="249"/>
    </row>
    <row r="19" spans="1:10" s="82" customFormat="1">
      <c r="A19" s="254" t="s">
        <v>358</v>
      </c>
      <c r="B19" s="262"/>
      <c r="C19" s="212" t="s">
        <v>336</v>
      </c>
      <c r="D19" s="262" t="s">
        <v>336</v>
      </c>
      <c r="E19" s="212" t="s">
        <v>336</v>
      </c>
      <c r="F19" s="212" t="s">
        <v>336</v>
      </c>
      <c r="G19" s="212" t="s">
        <v>336</v>
      </c>
      <c r="H19" s="249"/>
      <c r="I19" s="249"/>
      <c r="J19" s="249"/>
    </row>
    <row r="20" spans="1:10" s="82" customFormat="1">
      <c r="A20" s="254" t="s">
        <v>359</v>
      </c>
      <c r="B20" s="262"/>
      <c r="C20" s="212" t="s">
        <v>336</v>
      </c>
      <c r="D20" s="262" t="s">
        <v>336</v>
      </c>
      <c r="E20" s="212" t="s">
        <v>336</v>
      </c>
      <c r="F20" s="212" t="s">
        <v>336</v>
      </c>
      <c r="G20" s="212" t="s">
        <v>336</v>
      </c>
      <c r="H20" s="249"/>
      <c r="I20" s="249"/>
      <c r="J20" s="249"/>
    </row>
    <row r="21" spans="1:10" s="82" customFormat="1">
      <c r="A21" s="254" t="s">
        <v>360</v>
      </c>
      <c r="B21" s="212" t="s">
        <v>336</v>
      </c>
      <c r="C21" s="212" t="s">
        <v>336</v>
      </c>
      <c r="D21" s="212" t="s">
        <v>336</v>
      </c>
      <c r="E21" s="212" t="s">
        <v>336</v>
      </c>
      <c r="F21" s="212" t="s">
        <v>336</v>
      </c>
      <c r="G21" s="212" t="s">
        <v>336</v>
      </c>
      <c r="H21" s="249"/>
      <c r="I21" s="249"/>
      <c r="J21" s="249"/>
    </row>
    <row r="22" spans="1:10" s="82" customFormat="1">
      <c r="A22" s="254" t="s">
        <v>361</v>
      </c>
      <c r="B22" s="212" t="s">
        <v>336</v>
      </c>
      <c r="C22" s="212" t="s">
        <v>336</v>
      </c>
      <c r="D22" s="212" t="s">
        <v>336</v>
      </c>
      <c r="E22" s="212" t="s">
        <v>336</v>
      </c>
      <c r="F22" s="212" t="s">
        <v>336</v>
      </c>
      <c r="G22" s="212" t="s">
        <v>336</v>
      </c>
      <c r="H22" s="249"/>
      <c r="I22" s="249"/>
      <c r="J22" s="249"/>
    </row>
    <row r="23" spans="1:10" s="82" customFormat="1">
      <c r="A23" s="254" t="s">
        <v>452</v>
      </c>
      <c r="B23" s="212" t="s">
        <v>336</v>
      </c>
      <c r="C23" s="212" t="s">
        <v>336</v>
      </c>
      <c r="D23" s="212" t="s">
        <v>336</v>
      </c>
      <c r="E23" s="212" t="s">
        <v>336</v>
      </c>
      <c r="F23" s="212" t="s">
        <v>336</v>
      </c>
      <c r="G23" s="212" t="s">
        <v>336</v>
      </c>
      <c r="H23" s="249"/>
      <c r="I23" s="249"/>
      <c r="J23" s="249"/>
    </row>
    <row r="25" spans="1:10" s="82" customFormat="1" ht="21">
      <c r="A25" s="532" t="s">
        <v>505</v>
      </c>
      <c r="B25" s="532"/>
      <c r="C25" s="532"/>
      <c r="D25" s="532"/>
      <c r="E25" s="532"/>
      <c r="F25" s="532"/>
      <c r="G25" s="532"/>
      <c r="H25" s="249"/>
      <c r="I25" s="250"/>
      <c r="J25" s="249"/>
    </row>
    <row r="26" spans="1:10" s="82" customFormat="1">
      <c r="A26" s="251" t="s">
        <v>336</v>
      </c>
      <c r="B26" s="252" t="s">
        <v>337</v>
      </c>
      <c r="C26" s="252" t="s">
        <v>338</v>
      </c>
      <c r="D26" s="253" t="s">
        <v>339</v>
      </c>
      <c r="E26" s="252" t="s">
        <v>340</v>
      </c>
      <c r="F26" s="252" t="s">
        <v>341</v>
      </c>
      <c r="G26" s="252" t="s">
        <v>342</v>
      </c>
      <c r="H26" s="249"/>
      <c r="I26" s="522" t="s">
        <v>343</v>
      </c>
      <c r="J26" s="522"/>
    </row>
    <row r="27" spans="1:10" s="82" customFormat="1" ht="20.25" customHeight="1">
      <c r="A27" s="254" t="s">
        <v>344</v>
      </c>
      <c r="B27" s="212" t="s">
        <v>336</v>
      </c>
      <c r="C27" s="212" t="s">
        <v>336</v>
      </c>
      <c r="D27" s="212" t="s">
        <v>336</v>
      </c>
      <c r="E27" s="212" t="s">
        <v>336</v>
      </c>
      <c r="F27" s="212" t="s">
        <v>336</v>
      </c>
      <c r="G27" s="212" t="s">
        <v>336</v>
      </c>
      <c r="H27" s="249"/>
      <c r="I27" s="263" t="s">
        <v>79</v>
      </c>
      <c r="J27" s="264" t="s">
        <v>506</v>
      </c>
    </row>
    <row r="28" spans="1:10" s="82" customFormat="1" ht="15" customHeight="1">
      <c r="A28" s="254" t="s">
        <v>346</v>
      </c>
      <c r="B28" s="212" t="s">
        <v>336</v>
      </c>
      <c r="C28" s="212" t="s">
        <v>336</v>
      </c>
      <c r="D28" s="212" t="s">
        <v>336</v>
      </c>
      <c r="E28" s="212" t="s">
        <v>336</v>
      </c>
      <c r="F28" s="212" t="s">
        <v>336</v>
      </c>
      <c r="G28" s="212"/>
      <c r="H28" s="249"/>
      <c r="I28" s="87"/>
      <c r="J28" s="87"/>
    </row>
    <row r="29" spans="1:10" s="82" customFormat="1">
      <c r="A29" s="254" t="s">
        <v>347</v>
      </c>
      <c r="B29" s="212" t="s">
        <v>336</v>
      </c>
      <c r="C29" s="212" t="s">
        <v>336</v>
      </c>
      <c r="D29" s="212"/>
      <c r="E29" s="212"/>
      <c r="F29" s="212"/>
      <c r="G29" s="256" t="s">
        <v>79</v>
      </c>
      <c r="H29" s="249"/>
      <c r="I29" s="249"/>
      <c r="J29" s="249"/>
    </row>
    <row r="30" spans="1:10" s="82" customFormat="1">
      <c r="A30" s="254" t="s">
        <v>349</v>
      </c>
      <c r="B30" s="212" t="s">
        <v>336</v>
      </c>
      <c r="C30" s="212" t="s">
        <v>336</v>
      </c>
      <c r="D30" s="256"/>
      <c r="E30" s="256"/>
      <c r="F30" s="256"/>
      <c r="G30" s="256" t="s">
        <v>79</v>
      </c>
      <c r="H30" s="249"/>
      <c r="I30" s="249"/>
      <c r="J30" s="249"/>
    </row>
    <row r="31" spans="1:10" s="82" customFormat="1">
      <c r="A31" s="254" t="s">
        <v>351</v>
      </c>
      <c r="B31" s="212" t="s">
        <v>336</v>
      </c>
      <c r="C31" s="212" t="s">
        <v>336</v>
      </c>
      <c r="D31" s="265"/>
      <c r="E31" s="260"/>
      <c r="F31" s="260"/>
      <c r="G31" s="256" t="s">
        <v>79</v>
      </c>
      <c r="H31" s="249"/>
      <c r="I31" s="249"/>
      <c r="J31" s="249"/>
    </row>
    <row r="32" spans="1:10" s="82" customFormat="1">
      <c r="A32" s="254" t="s">
        <v>352</v>
      </c>
      <c r="B32" s="212"/>
      <c r="C32" s="212"/>
      <c r="D32" s="265"/>
      <c r="E32" s="260"/>
      <c r="F32" s="260"/>
      <c r="G32" s="256" t="s">
        <v>79</v>
      </c>
      <c r="H32" s="249"/>
      <c r="I32" s="249"/>
      <c r="J32" s="249"/>
    </row>
    <row r="33" spans="1:10" s="82" customFormat="1">
      <c r="A33" s="254" t="s">
        <v>354</v>
      </c>
      <c r="B33" s="212"/>
      <c r="C33" s="212"/>
      <c r="D33" s="259"/>
      <c r="E33" s="260"/>
      <c r="F33" s="212"/>
      <c r="G33" s="212"/>
      <c r="H33" s="249"/>
      <c r="I33" s="249"/>
      <c r="J33" s="249"/>
    </row>
    <row r="34" spans="1:10" s="82" customFormat="1">
      <c r="A34" s="254" t="s">
        <v>355</v>
      </c>
      <c r="B34" s="212"/>
      <c r="C34" s="212"/>
      <c r="D34" s="212"/>
      <c r="E34" s="260"/>
      <c r="F34" s="212" t="s">
        <v>336</v>
      </c>
      <c r="G34" s="212" t="s">
        <v>336</v>
      </c>
      <c r="H34" s="249"/>
      <c r="I34" s="249"/>
      <c r="J34" s="249"/>
    </row>
    <row r="35" spans="1:10" s="82" customFormat="1">
      <c r="A35" s="254" t="s">
        <v>356</v>
      </c>
      <c r="B35" s="212"/>
      <c r="C35" s="212"/>
      <c r="D35" s="212"/>
      <c r="E35" s="212"/>
      <c r="F35" s="212" t="s">
        <v>336</v>
      </c>
      <c r="G35" s="261" t="s">
        <v>336</v>
      </c>
      <c r="H35" s="249"/>
      <c r="I35" s="249"/>
      <c r="J35" s="249"/>
    </row>
    <row r="36" spans="1:10" s="82" customFormat="1">
      <c r="A36" s="254" t="s">
        <v>357</v>
      </c>
      <c r="B36" s="212" t="s">
        <v>336</v>
      </c>
      <c r="C36" s="212" t="s">
        <v>336</v>
      </c>
      <c r="D36" s="212" t="s">
        <v>336</v>
      </c>
      <c r="E36" s="212" t="s">
        <v>336</v>
      </c>
      <c r="F36" s="212" t="s">
        <v>336</v>
      </c>
      <c r="G36" s="261" t="s">
        <v>336</v>
      </c>
      <c r="H36" s="249"/>
      <c r="I36" s="249"/>
      <c r="J36" s="249"/>
    </row>
    <row r="37" spans="1:10" s="82" customFormat="1">
      <c r="A37" s="254" t="s">
        <v>358</v>
      </c>
      <c r="B37" s="212" t="s">
        <v>336</v>
      </c>
      <c r="C37" s="212" t="s">
        <v>336</v>
      </c>
      <c r="D37" s="212" t="s">
        <v>336</v>
      </c>
      <c r="E37" s="212" t="s">
        <v>336</v>
      </c>
      <c r="F37" s="212" t="s">
        <v>336</v>
      </c>
      <c r="G37" s="212" t="s">
        <v>336</v>
      </c>
      <c r="H37" s="249"/>
      <c r="I37" s="249"/>
      <c r="J37" s="249"/>
    </row>
    <row r="38" spans="1:10" s="82" customFormat="1">
      <c r="A38" s="254" t="s">
        <v>359</v>
      </c>
      <c r="B38" s="212" t="s">
        <v>336</v>
      </c>
      <c r="C38" s="212" t="s">
        <v>336</v>
      </c>
      <c r="D38" s="212" t="s">
        <v>336</v>
      </c>
      <c r="E38" s="212" t="s">
        <v>336</v>
      </c>
      <c r="F38" s="212" t="s">
        <v>336</v>
      </c>
      <c r="G38" s="212" t="s">
        <v>336</v>
      </c>
      <c r="H38" s="249"/>
      <c r="I38" s="249"/>
      <c r="J38" s="249"/>
    </row>
    <row r="39" spans="1:10" s="82" customFormat="1">
      <c r="A39" s="254" t="s">
        <v>360</v>
      </c>
      <c r="B39" s="212" t="s">
        <v>336</v>
      </c>
      <c r="C39" s="212" t="s">
        <v>336</v>
      </c>
      <c r="D39" s="212" t="s">
        <v>336</v>
      </c>
      <c r="E39" s="212" t="s">
        <v>336</v>
      </c>
      <c r="F39" s="212" t="s">
        <v>336</v>
      </c>
      <c r="G39" s="212" t="s">
        <v>336</v>
      </c>
      <c r="H39" s="249"/>
      <c r="I39" s="249"/>
      <c r="J39" s="249"/>
    </row>
    <row r="40" spans="1:10" s="82" customFormat="1">
      <c r="A40" s="254" t="s">
        <v>361</v>
      </c>
      <c r="B40" s="212" t="s">
        <v>336</v>
      </c>
      <c r="C40" s="212" t="s">
        <v>336</v>
      </c>
      <c r="D40" s="212" t="s">
        <v>336</v>
      </c>
      <c r="E40" s="212" t="s">
        <v>336</v>
      </c>
      <c r="F40" s="212" t="s">
        <v>336</v>
      </c>
      <c r="G40" s="212" t="s">
        <v>336</v>
      </c>
      <c r="H40" s="249"/>
      <c r="I40" s="249"/>
      <c r="J40" s="249"/>
    </row>
    <row r="41" spans="1:10" s="82" customFormat="1">
      <c r="A41" s="254" t="s">
        <v>452</v>
      </c>
      <c r="B41" s="212" t="s">
        <v>336</v>
      </c>
      <c r="C41" s="212" t="s">
        <v>336</v>
      </c>
      <c r="D41" s="212" t="s">
        <v>336</v>
      </c>
      <c r="E41" s="212" t="s">
        <v>336</v>
      </c>
      <c r="F41" s="212" t="s">
        <v>336</v>
      </c>
      <c r="G41" s="212" t="s">
        <v>336</v>
      </c>
      <c r="H41" s="249"/>
      <c r="I41" s="249"/>
      <c r="J41" s="249"/>
    </row>
    <row r="43" spans="1:10" s="82" customFormat="1" ht="21">
      <c r="A43" s="532" t="s">
        <v>527</v>
      </c>
      <c r="B43" s="532"/>
      <c r="C43" s="532"/>
      <c r="D43" s="532"/>
      <c r="E43" s="532"/>
      <c r="F43" s="532"/>
      <c r="G43" s="532"/>
      <c r="H43" s="249"/>
      <c r="I43" s="550"/>
      <c r="J43" s="550"/>
    </row>
    <row r="44" spans="1:10" s="82" customFormat="1">
      <c r="A44" s="251" t="s">
        <v>336</v>
      </c>
      <c r="B44" s="252" t="s">
        <v>337</v>
      </c>
      <c r="C44" s="252" t="s">
        <v>338</v>
      </c>
      <c r="D44" s="253" t="s">
        <v>339</v>
      </c>
      <c r="E44" s="252" t="s">
        <v>340</v>
      </c>
      <c r="F44" s="252" t="s">
        <v>341</v>
      </c>
      <c r="G44" s="252" t="s">
        <v>342</v>
      </c>
      <c r="H44" s="249"/>
      <c r="I44" s="211" t="s">
        <v>343</v>
      </c>
      <c r="J44" s="211"/>
    </row>
    <row r="45" spans="1:10" s="82" customFormat="1">
      <c r="A45" s="266" t="s">
        <v>344</v>
      </c>
      <c r="B45" s="256"/>
      <c r="C45" s="256"/>
      <c r="D45" s="256"/>
      <c r="E45" s="256"/>
      <c r="F45" s="256"/>
      <c r="G45" s="256"/>
      <c r="H45" s="249"/>
      <c r="I45" s="211" t="s">
        <v>509</v>
      </c>
      <c r="J45" s="211" t="s">
        <v>510</v>
      </c>
    </row>
    <row r="46" spans="1:10" s="82" customFormat="1">
      <c r="A46" s="266" t="s">
        <v>346</v>
      </c>
      <c r="B46" s="256"/>
      <c r="C46" s="256"/>
      <c r="D46" s="256"/>
      <c r="E46" s="256"/>
      <c r="F46" s="256"/>
      <c r="G46" s="256"/>
      <c r="H46" s="249"/>
      <c r="I46" s="249"/>
      <c r="J46" s="249"/>
    </row>
    <row r="47" spans="1:10" s="82" customFormat="1">
      <c r="A47" s="266" t="s">
        <v>347</v>
      </c>
      <c r="B47" s="256"/>
      <c r="C47" s="256"/>
      <c r="D47" s="256"/>
      <c r="E47" s="256"/>
      <c r="F47" s="256" t="s">
        <v>26</v>
      </c>
      <c r="G47" s="255"/>
      <c r="H47" s="249"/>
    </row>
    <row r="48" spans="1:10" s="82" customFormat="1">
      <c r="A48" s="266" t="s">
        <v>349</v>
      </c>
      <c r="B48" s="212" t="s">
        <v>336</v>
      </c>
      <c r="C48" s="267"/>
      <c r="D48" s="267"/>
      <c r="E48" s="268"/>
      <c r="F48" s="267"/>
      <c r="G48" s="255"/>
      <c r="H48" s="249"/>
      <c r="I48" s="122" t="s">
        <v>528</v>
      </c>
    </row>
    <row r="49" spans="1:10" s="82" customFormat="1">
      <c r="A49" s="269" t="s">
        <v>351</v>
      </c>
      <c r="B49" s="212"/>
      <c r="C49" s="255"/>
      <c r="D49" s="255"/>
      <c r="E49" s="255"/>
      <c r="F49" s="255"/>
      <c r="G49" s="255"/>
      <c r="H49" s="249"/>
      <c r="I49" s="273" t="s">
        <v>529</v>
      </c>
      <c r="J49" s="273"/>
    </row>
    <row r="50" spans="1:10" s="82" customFormat="1">
      <c r="A50" s="269" t="s">
        <v>352</v>
      </c>
      <c r="B50" s="212"/>
      <c r="C50" s="255"/>
      <c r="D50" s="255"/>
      <c r="E50" s="255"/>
      <c r="F50" s="255"/>
      <c r="G50" s="255"/>
      <c r="H50" s="249"/>
      <c r="I50" s="273"/>
      <c r="J50" s="273"/>
    </row>
    <row r="51" spans="1:10" s="82" customFormat="1">
      <c r="A51" s="269" t="s">
        <v>354</v>
      </c>
      <c r="B51" s="212"/>
      <c r="C51" s="255"/>
      <c r="D51" s="256"/>
      <c r="E51" s="255"/>
      <c r="F51" s="255"/>
      <c r="G51" s="255"/>
      <c r="H51" s="249"/>
      <c r="I51" s="273"/>
      <c r="J51" s="273"/>
    </row>
    <row r="52" spans="1:10" s="82" customFormat="1">
      <c r="A52" s="269" t="s">
        <v>355</v>
      </c>
      <c r="B52" s="212" t="s">
        <v>336</v>
      </c>
      <c r="C52" s="255"/>
      <c r="D52" s="256"/>
      <c r="E52" s="255"/>
      <c r="F52" s="255"/>
      <c r="G52" s="255"/>
      <c r="H52" s="249"/>
      <c r="I52" s="273"/>
      <c r="J52" s="273"/>
    </row>
    <row r="53" spans="1:10" s="82" customFormat="1">
      <c r="A53" s="269" t="s">
        <v>356</v>
      </c>
      <c r="B53" s="212"/>
      <c r="C53" s="271" t="s">
        <v>509</v>
      </c>
      <c r="D53" s="255"/>
      <c r="E53" s="271" t="s">
        <v>509</v>
      </c>
      <c r="F53" s="255"/>
      <c r="G53" s="255"/>
      <c r="H53" s="249"/>
      <c r="I53" s="249"/>
      <c r="J53" s="249"/>
    </row>
    <row r="54" spans="1:10" s="82" customFormat="1" ht="17.25" customHeight="1">
      <c r="A54" s="272" t="s">
        <v>357</v>
      </c>
      <c r="B54" s="212"/>
      <c r="C54" s="142" t="s">
        <v>509</v>
      </c>
      <c r="D54" s="142"/>
      <c r="E54" s="142" t="s">
        <v>509</v>
      </c>
      <c r="F54" s="142"/>
      <c r="G54" s="142"/>
      <c r="H54" s="249"/>
      <c r="I54" s="249"/>
      <c r="J54" s="249"/>
    </row>
    <row r="55" spans="1:10" s="82" customFormat="1">
      <c r="A55" s="269" t="s">
        <v>358</v>
      </c>
      <c r="B55" s="212"/>
      <c r="C55" s="255"/>
      <c r="D55" s="255"/>
      <c r="E55" s="255"/>
      <c r="F55" s="255"/>
      <c r="G55" s="255"/>
      <c r="H55" s="249"/>
      <c r="I55" s="249"/>
      <c r="J55" s="249"/>
    </row>
    <row r="56" spans="1:10" s="82" customFormat="1">
      <c r="A56" s="266" t="s">
        <v>359</v>
      </c>
      <c r="B56" s="212"/>
      <c r="C56" s="256"/>
      <c r="D56" s="256"/>
      <c r="E56" s="256"/>
      <c r="F56" s="256"/>
      <c r="G56" s="256"/>
      <c r="H56" s="249"/>
      <c r="I56" s="249"/>
      <c r="J56" s="249"/>
    </row>
    <row r="57" spans="1:10" s="82" customFormat="1">
      <c r="A57" s="266" t="s">
        <v>360</v>
      </c>
      <c r="B57" s="212" t="s">
        <v>336</v>
      </c>
      <c r="C57" s="256"/>
      <c r="D57" s="256"/>
      <c r="E57" s="256"/>
      <c r="F57" s="256"/>
      <c r="G57" s="256"/>
      <c r="H57" s="249"/>
      <c r="I57" s="249"/>
      <c r="J57" s="249"/>
    </row>
    <row r="58" spans="1:10" s="82" customFormat="1">
      <c r="A58" s="266" t="s">
        <v>361</v>
      </c>
      <c r="B58" s="256"/>
      <c r="C58" s="256"/>
      <c r="D58" s="256"/>
      <c r="E58" s="256"/>
      <c r="F58" s="256"/>
      <c r="G58" s="256"/>
      <c r="H58" s="249"/>
      <c r="I58" s="249"/>
      <c r="J58" s="249"/>
    </row>
  </sheetData>
  <mergeCells count="9">
    <mergeCell ref="A25:G25"/>
    <mergeCell ref="I26:J26"/>
    <mergeCell ref="A43:G43"/>
    <mergeCell ref="I43:J43"/>
    <mergeCell ref="A2:H2"/>
    <mergeCell ref="A4:J4"/>
    <mergeCell ref="A5:J5"/>
    <mergeCell ref="A7:G7"/>
    <mergeCell ref="I8:J8"/>
  </mergeCells>
  <hyperlinks>
    <hyperlink ref="I49:J52" r:id="rId1" display="https://www.youtube.com/watch?v=g2E_mRyyMzw" xr:uid="{C8575EDE-1FFF-4F32-B297-B0E4C6D92D8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6975A-0CAA-4AF1-A4D0-20B29F453A74}">
  <dimension ref="B1:CY51"/>
  <sheetViews>
    <sheetView zoomScaleNormal="100" workbookViewId="0">
      <selection activeCell="N26" sqref="N26:N27"/>
    </sheetView>
  </sheetViews>
  <sheetFormatPr baseColWidth="10" defaultColWidth="9.109375" defaultRowHeight="13.2"/>
  <cols>
    <col min="1" max="1" width="4.33203125" style="166" customWidth="1"/>
    <col min="2" max="2" width="1.33203125" style="187" customWidth="1"/>
    <col min="3" max="3" width="3.6640625" style="166" customWidth="1"/>
    <col min="4" max="7" width="5.88671875" style="166" bestFit="1" customWidth="1"/>
    <col min="8" max="8" width="6.6640625" style="166" customWidth="1"/>
    <col min="9" max="9" width="5.88671875" style="166" bestFit="1" customWidth="1"/>
    <col min="10" max="10" width="2.44140625" style="166" customWidth="1"/>
    <col min="11" max="11" width="2.109375" style="187" customWidth="1"/>
    <col min="12" max="12" width="3" style="166" bestFit="1" customWidth="1"/>
    <col min="13" max="13" width="6.88671875" style="166" customWidth="1"/>
    <col min="14" max="17" width="5.6640625" style="166" customWidth="1"/>
    <col min="18" max="18" width="8.44140625" style="166" bestFit="1" customWidth="1"/>
    <col min="19" max="19" width="1.44140625" style="187" customWidth="1"/>
    <col min="20" max="20" width="4" style="166" customWidth="1"/>
    <col min="21" max="21" width="6.6640625" style="166" customWidth="1"/>
    <col min="22" max="22" width="6.88671875" style="166" customWidth="1"/>
    <col min="23" max="23" width="7.88671875" style="166" customWidth="1"/>
    <col min="24" max="24" width="8" style="166" customWidth="1"/>
    <col min="25" max="25" width="7.88671875" style="166" customWidth="1"/>
    <col min="26" max="26" width="5.33203125" style="166" customWidth="1"/>
    <col min="27" max="27" width="1.5546875" style="187" customWidth="1"/>
    <col min="28" max="28" width="4.5546875" style="166" customWidth="1"/>
    <col min="29" max="29" width="7.109375" style="166" bestFit="1" customWidth="1"/>
    <col min="30" max="30" width="6.88671875" style="166" bestFit="1" customWidth="1"/>
    <col min="31" max="31" width="7.6640625" style="166" customWidth="1"/>
    <col min="32" max="32" width="6.88671875" style="166" bestFit="1" customWidth="1"/>
    <col min="33" max="33" width="4.5546875" style="166" customWidth="1"/>
    <col min="34" max="34" width="6.33203125" style="166" customWidth="1"/>
    <col min="35" max="35" width="1.33203125" style="187" customWidth="1"/>
    <col min="36" max="36" width="5.109375" style="166" customWidth="1"/>
    <col min="37" max="37" width="7.88671875" style="166" customWidth="1"/>
    <col min="38" max="38" width="8" style="166" customWidth="1"/>
    <col min="39" max="39" width="9" style="166" customWidth="1"/>
    <col min="40" max="40" width="6.109375" style="166" bestFit="1" customWidth="1"/>
    <col min="41" max="41" width="9.88671875" style="166" customWidth="1"/>
    <col min="42" max="42" width="8.6640625" style="166" customWidth="1"/>
    <col min="43" max="43" width="3.109375" style="166" customWidth="1"/>
    <col min="44" max="44" width="1.44140625" style="187" customWidth="1"/>
    <col min="45" max="45" width="3" style="166" bestFit="1" customWidth="1"/>
    <col min="46" max="46" width="6.44140625" style="166" customWidth="1"/>
    <col min="47" max="47" width="6.33203125" style="166" customWidth="1"/>
    <col min="48" max="48" width="6" style="166" bestFit="1" customWidth="1"/>
    <col min="49" max="49" width="5.5546875" style="166" bestFit="1" customWidth="1"/>
    <col min="50" max="50" width="6.109375" style="166" customWidth="1"/>
    <col min="51" max="51" width="7.6640625" style="166" customWidth="1"/>
    <col min="52" max="52" width="2.6640625" style="166" customWidth="1"/>
    <col min="53" max="53" width="1.6640625" style="187" customWidth="1"/>
    <col min="54" max="54" width="3" style="166" bestFit="1" customWidth="1"/>
    <col min="55" max="56" width="7.33203125" style="166" customWidth="1"/>
    <col min="57" max="58" width="6" style="166" bestFit="1" customWidth="1"/>
    <col min="59" max="59" width="8.44140625" style="166" customWidth="1"/>
    <col min="60" max="60" width="3.88671875" style="166" customWidth="1"/>
    <col min="61" max="61" width="1.88671875" style="166" customWidth="1"/>
    <col min="62" max="62" width="2.109375" style="192" customWidth="1"/>
    <col min="63" max="63" width="5.44140625" style="166" customWidth="1"/>
    <col min="64" max="64" width="2.88671875" style="166" bestFit="1" customWidth="1"/>
    <col min="65" max="65" width="6.5546875" style="166" bestFit="1" customWidth="1"/>
    <col min="66" max="66" width="3.6640625" style="166" bestFit="1" customWidth="1"/>
    <col min="67" max="67" width="4" style="166" bestFit="1" customWidth="1"/>
    <col min="68" max="68" width="3.6640625" style="166" bestFit="1" customWidth="1"/>
    <col min="69" max="69" width="4.33203125" style="166" bestFit="1" customWidth="1"/>
    <col min="70" max="70" width="2.109375" style="166" bestFit="1" customWidth="1"/>
    <col min="71" max="71" width="11.44140625" style="166" customWidth="1"/>
    <col min="72" max="72" width="5.5546875" style="166" customWidth="1"/>
    <col min="73" max="73" width="2.88671875" style="166" bestFit="1" customWidth="1"/>
    <col min="74" max="74" width="7.44140625" style="166" customWidth="1"/>
    <col min="75" max="75" width="5.5546875" style="166" customWidth="1"/>
    <col min="76" max="76" width="6.109375" style="166" bestFit="1" customWidth="1"/>
    <col min="77" max="77" width="7.5546875" style="166" bestFit="1" customWidth="1"/>
    <col min="78" max="78" width="7" style="166" bestFit="1" customWidth="1"/>
    <col min="79" max="79" width="2.109375" style="166" bestFit="1" customWidth="1"/>
    <col min="80" max="80" width="7.5546875" style="166" customWidth="1"/>
    <col min="81" max="81" width="6.33203125" style="166" customWidth="1"/>
    <col min="82" max="85" width="5.33203125" style="166" customWidth="1"/>
    <col min="86" max="86" width="6.44140625" style="166" customWidth="1"/>
    <col min="87" max="87" width="2.109375" style="166" bestFit="1" customWidth="1"/>
    <col min="88" max="90" width="11.44140625" style="166" customWidth="1"/>
    <col min="91" max="95" width="4" style="166" customWidth="1"/>
    <col min="96" max="96" width="11.44140625" style="166" customWidth="1"/>
    <col min="97" max="98" width="4.6640625" style="166" customWidth="1"/>
    <col min="99" max="99" width="6.88671875" style="166" customWidth="1"/>
    <col min="100" max="103" width="4.6640625" style="166" customWidth="1"/>
    <col min="104" max="259" width="11.44140625" style="166" customWidth="1"/>
    <col min="260" max="16384" width="9.109375" style="166"/>
  </cols>
  <sheetData>
    <row r="1" spans="2:103" s="154" customFormat="1" ht="14.4">
      <c r="B1" s="155"/>
      <c r="E1" s="574" t="s">
        <v>530</v>
      </c>
      <c r="F1" s="574"/>
      <c r="G1" s="574"/>
      <c r="H1" s="574"/>
      <c r="I1" s="574"/>
      <c r="K1" s="155"/>
      <c r="M1" s="575" t="s">
        <v>531</v>
      </c>
      <c r="N1" s="575"/>
      <c r="O1" s="575"/>
      <c r="P1" s="575"/>
      <c r="Q1" s="575"/>
      <c r="S1" s="155"/>
      <c r="U1" s="576" t="s">
        <v>532</v>
      </c>
      <c r="V1" s="576"/>
      <c r="W1" s="576"/>
      <c r="X1" s="576"/>
      <c r="Y1" s="576"/>
      <c r="AA1" s="155"/>
      <c r="AB1" s="156"/>
      <c r="AC1" s="577" t="s">
        <v>533</v>
      </c>
      <c r="AD1" s="577"/>
      <c r="AE1" s="577"/>
      <c r="AF1" s="577"/>
      <c r="AG1" s="577"/>
      <c r="AI1" s="155"/>
      <c r="AK1" s="578" t="s">
        <v>534</v>
      </c>
      <c r="AL1" s="578"/>
      <c r="AM1" s="578"/>
      <c r="AN1" s="578"/>
      <c r="AO1" s="578"/>
      <c r="AR1" s="155"/>
      <c r="AT1" s="579" t="s">
        <v>535</v>
      </c>
      <c r="AU1" s="579"/>
      <c r="AV1" s="579"/>
      <c r="AW1" s="579"/>
      <c r="AX1" s="579"/>
      <c r="AY1" s="579"/>
      <c r="BA1" s="155"/>
      <c r="BC1" s="571" t="s">
        <v>536</v>
      </c>
      <c r="BD1" s="571"/>
      <c r="BE1" s="571"/>
      <c r="BF1" s="571"/>
      <c r="BG1" s="571"/>
      <c r="BJ1" s="157"/>
    </row>
    <row r="2" spans="2:103" s="158" customFormat="1" ht="14.4">
      <c r="B2" s="159"/>
      <c r="E2" s="160" t="s">
        <v>537</v>
      </c>
      <c r="F2" s="572" t="s">
        <v>538</v>
      </c>
      <c r="G2" s="572"/>
      <c r="H2" s="572"/>
      <c r="I2" s="572"/>
      <c r="K2" s="159"/>
      <c r="M2" s="162" t="s">
        <v>539</v>
      </c>
      <c r="N2" s="163" t="s">
        <v>540</v>
      </c>
      <c r="P2" s="164"/>
      <c r="Q2" s="164"/>
      <c r="S2" s="159"/>
      <c r="U2" s="165" t="s">
        <v>541</v>
      </c>
      <c r="V2" s="573" t="s">
        <v>437</v>
      </c>
      <c r="W2" s="573"/>
      <c r="X2" s="573"/>
      <c r="Y2" s="573"/>
      <c r="AA2" s="159"/>
      <c r="AB2" s="164"/>
      <c r="AC2" s="167" t="s">
        <v>542</v>
      </c>
      <c r="AD2" s="572" t="s">
        <v>543</v>
      </c>
      <c r="AE2" s="572"/>
      <c r="AF2" s="572"/>
      <c r="AG2" s="572"/>
      <c r="AH2" s="168"/>
      <c r="AI2" s="159"/>
      <c r="AK2" s="169" t="s">
        <v>544</v>
      </c>
      <c r="AL2" s="573" t="s">
        <v>432</v>
      </c>
      <c r="AM2" s="573"/>
      <c r="AN2" s="573"/>
      <c r="AO2" s="573"/>
      <c r="AP2" s="573"/>
      <c r="AR2" s="159"/>
      <c r="AT2" s="170" t="s">
        <v>545</v>
      </c>
      <c r="AU2" s="573" t="s">
        <v>522</v>
      </c>
      <c r="AV2" s="573"/>
      <c r="AW2" s="573"/>
      <c r="AX2" s="573"/>
      <c r="AY2" s="573"/>
      <c r="BA2" s="159"/>
      <c r="BC2" s="171" t="s">
        <v>546</v>
      </c>
      <c r="BD2" s="573" t="s">
        <v>547</v>
      </c>
      <c r="BE2" s="573"/>
      <c r="BF2" s="573"/>
      <c r="BG2" s="573"/>
      <c r="BH2" s="573"/>
      <c r="BJ2" s="172"/>
    </row>
    <row r="3" spans="2:103" s="158" customFormat="1" ht="14.4">
      <c r="B3" s="159"/>
      <c r="E3" s="160" t="s">
        <v>548</v>
      </c>
      <c r="F3" s="572" t="s">
        <v>385</v>
      </c>
      <c r="G3" s="572"/>
      <c r="H3" s="572"/>
      <c r="I3" s="572"/>
      <c r="K3" s="159"/>
      <c r="M3" s="162" t="s">
        <v>549</v>
      </c>
      <c r="N3" s="163" t="s">
        <v>102</v>
      </c>
      <c r="P3" s="164"/>
      <c r="Q3" s="164"/>
      <c r="S3" s="159"/>
      <c r="U3" s="165" t="s">
        <v>550</v>
      </c>
      <c r="V3" s="573" t="s">
        <v>551</v>
      </c>
      <c r="W3" s="573"/>
      <c r="X3" s="573"/>
      <c r="Y3" s="573"/>
      <c r="AA3" s="159"/>
      <c r="AB3" s="164"/>
      <c r="AC3" s="167" t="s">
        <v>552</v>
      </c>
      <c r="AD3" s="572" t="s">
        <v>553</v>
      </c>
      <c r="AE3" s="572"/>
      <c r="AF3" s="572"/>
      <c r="AG3" s="572"/>
      <c r="AH3" s="168"/>
      <c r="AI3" s="159"/>
      <c r="AK3" s="173" t="s">
        <v>554</v>
      </c>
      <c r="AL3" s="573" t="s">
        <v>555</v>
      </c>
      <c r="AM3" s="573"/>
      <c r="AN3" s="573"/>
      <c r="AO3" s="573"/>
      <c r="AP3" s="573"/>
      <c r="AR3" s="159"/>
      <c r="AT3" s="170" t="s">
        <v>556</v>
      </c>
      <c r="AU3" s="580" t="s">
        <v>458</v>
      </c>
      <c r="AV3" s="580"/>
      <c r="AW3" s="580"/>
      <c r="AX3" s="580"/>
      <c r="AY3" s="580"/>
      <c r="BA3" s="159"/>
      <c r="BC3" s="171" t="s">
        <v>557</v>
      </c>
      <c r="BD3" s="573" t="s">
        <v>558</v>
      </c>
      <c r="BE3" s="573"/>
      <c r="BF3" s="573"/>
      <c r="BG3" s="573"/>
      <c r="BH3" s="573"/>
      <c r="BJ3" s="172"/>
    </row>
    <row r="4" spans="2:103" s="158" customFormat="1" ht="14.4">
      <c r="B4" s="159"/>
      <c r="E4" s="160" t="s">
        <v>559</v>
      </c>
      <c r="F4" s="572" t="s">
        <v>147</v>
      </c>
      <c r="G4" s="572"/>
      <c r="H4" s="572"/>
      <c r="I4" s="572"/>
      <c r="K4" s="159"/>
      <c r="M4" s="162" t="s">
        <v>560</v>
      </c>
      <c r="N4" s="161" t="s">
        <v>561</v>
      </c>
      <c r="O4" s="174"/>
      <c r="P4" s="174"/>
      <c r="Q4" s="174"/>
      <c r="S4" s="159"/>
      <c r="U4" s="165" t="s">
        <v>562</v>
      </c>
      <c r="V4" s="573" t="s">
        <v>415</v>
      </c>
      <c r="W4" s="573"/>
      <c r="X4" s="573"/>
      <c r="Y4" s="573"/>
      <c r="AA4" s="159"/>
      <c r="AB4" s="164"/>
      <c r="AC4" s="167" t="s">
        <v>563</v>
      </c>
      <c r="AD4" s="572" t="s">
        <v>465</v>
      </c>
      <c r="AE4" s="572"/>
      <c r="AF4" s="572"/>
      <c r="AG4" s="572"/>
      <c r="AH4" s="168"/>
      <c r="AI4" s="159"/>
      <c r="AK4" s="173" t="s">
        <v>564</v>
      </c>
      <c r="AL4" s="580" t="s">
        <v>146</v>
      </c>
      <c r="AM4" s="580"/>
      <c r="AN4" s="580"/>
      <c r="AO4" s="580"/>
      <c r="AP4" s="580"/>
      <c r="AR4" s="159"/>
      <c r="AT4" s="170" t="s">
        <v>565</v>
      </c>
      <c r="AU4" s="580" t="s">
        <v>463</v>
      </c>
      <c r="AV4" s="580"/>
      <c r="AW4" s="580"/>
      <c r="AX4" s="580"/>
      <c r="AY4" s="580"/>
      <c r="BA4" s="159"/>
      <c r="BC4" s="171" t="s">
        <v>566</v>
      </c>
      <c r="BD4" s="573" t="s">
        <v>567</v>
      </c>
      <c r="BE4" s="573"/>
      <c r="BF4" s="573"/>
      <c r="BG4" s="573"/>
      <c r="BH4" s="573"/>
      <c r="BJ4" s="172"/>
    </row>
    <row r="5" spans="2:103" s="158" customFormat="1" ht="14.4">
      <c r="B5" s="159"/>
      <c r="E5" s="160" t="s">
        <v>568</v>
      </c>
      <c r="F5" s="572" t="s">
        <v>569</v>
      </c>
      <c r="G5" s="572"/>
      <c r="H5" s="572"/>
      <c r="I5" s="572"/>
      <c r="K5" s="159"/>
      <c r="M5" s="162" t="s">
        <v>570</v>
      </c>
      <c r="N5" s="161" t="s">
        <v>571</v>
      </c>
      <c r="O5" s="174"/>
      <c r="P5" s="174"/>
      <c r="Q5" s="174"/>
      <c r="S5" s="159"/>
      <c r="U5" s="175" t="s">
        <v>572</v>
      </c>
      <c r="V5" s="581" t="s">
        <v>445</v>
      </c>
      <c r="W5" s="581"/>
      <c r="X5" s="581"/>
      <c r="Y5" s="581"/>
      <c r="AA5" s="159"/>
      <c r="AB5" s="164"/>
      <c r="AC5" s="167" t="s">
        <v>573</v>
      </c>
      <c r="AD5" s="572" t="s">
        <v>574</v>
      </c>
      <c r="AE5" s="572"/>
      <c r="AF5" s="572"/>
      <c r="AG5" s="572"/>
      <c r="AH5" s="168"/>
      <c r="AI5" s="159"/>
      <c r="AK5" s="173" t="s">
        <v>575</v>
      </c>
      <c r="AL5" s="176" t="s">
        <v>470</v>
      </c>
      <c r="AM5" s="166"/>
      <c r="AN5" s="166"/>
      <c r="AO5" s="166"/>
      <c r="AR5" s="159"/>
      <c r="AT5" s="170" t="s">
        <v>576</v>
      </c>
      <c r="AU5" s="572" t="s">
        <v>577</v>
      </c>
      <c r="AV5" s="572"/>
      <c r="AW5" s="572"/>
      <c r="AX5" s="572"/>
      <c r="AY5" s="572"/>
      <c r="BA5" s="159"/>
      <c r="BC5" s="171" t="s">
        <v>578</v>
      </c>
      <c r="BD5" s="573" t="s">
        <v>453</v>
      </c>
      <c r="BE5" s="573"/>
      <c r="BF5" s="573"/>
      <c r="BG5" s="573"/>
      <c r="BH5" s="573"/>
      <c r="BJ5" s="172"/>
    </row>
    <row r="6" spans="2:103" s="158" customFormat="1" ht="14.4">
      <c r="B6" s="159"/>
      <c r="E6" s="160" t="s">
        <v>579</v>
      </c>
      <c r="F6" s="572" t="s">
        <v>580</v>
      </c>
      <c r="G6" s="572"/>
      <c r="H6" s="572"/>
      <c r="I6" s="572"/>
      <c r="K6" s="159"/>
      <c r="M6" s="162" t="s">
        <v>581</v>
      </c>
      <c r="N6" s="161" t="s">
        <v>379</v>
      </c>
      <c r="O6" s="174"/>
      <c r="P6" s="174"/>
      <c r="Q6" s="174"/>
      <c r="S6" s="159"/>
      <c r="U6" s="175" t="s">
        <v>582</v>
      </c>
      <c r="V6" s="581" t="s">
        <v>501</v>
      </c>
      <c r="W6" s="581"/>
      <c r="X6" s="581"/>
      <c r="Y6" s="581"/>
      <c r="AA6" s="159"/>
      <c r="AB6" s="164"/>
      <c r="AC6" s="167" t="s">
        <v>583</v>
      </c>
      <c r="AD6" s="572" t="s">
        <v>584</v>
      </c>
      <c r="AE6" s="572"/>
      <c r="AF6" s="572"/>
      <c r="AG6" s="572"/>
      <c r="AH6" s="168"/>
      <c r="AI6" s="159"/>
      <c r="AK6" s="169" t="s">
        <v>585</v>
      </c>
      <c r="AL6" s="573" t="s">
        <v>376</v>
      </c>
      <c r="AM6" s="573"/>
      <c r="AN6" s="573"/>
      <c r="AO6" s="573"/>
      <c r="AP6" s="573"/>
      <c r="AR6" s="159"/>
      <c r="AT6" s="177" t="s">
        <v>586</v>
      </c>
      <c r="AU6" s="580" t="s">
        <v>419</v>
      </c>
      <c r="AV6" s="580"/>
      <c r="AW6" s="580"/>
      <c r="AX6" s="580"/>
      <c r="AY6" s="580"/>
      <c r="BA6" s="159"/>
      <c r="BC6" s="178" t="s">
        <v>587</v>
      </c>
      <c r="BD6" s="573" t="s">
        <v>588</v>
      </c>
      <c r="BE6" s="573"/>
      <c r="BF6" s="573"/>
      <c r="BG6" s="573"/>
      <c r="BH6" s="573"/>
      <c r="BJ6" s="172"/>
    </row>
    <row r="7" spans="2:103" s="158" customFormat="1" ht="14.4">
      <c r="B7" s="159"/>
      <c r="E7" s="179" t="s">
        <v>589</v>
      </c>
      <c r="F7" s="572" t="s">
        <v>590</v>
      </c>
      <c r="G7" s="572"/>
      <c r="H7" s="572"/>
      <c r="I7" s="572"/>
      <c r="K7" s="159"/>
      <c r="M7" s="180" t="s">
        <v>591</v>
      </c>
      <c r="N7" s="161" t="s">
        <v>592</v>
      </c>
      <c r="O7" s="174"/>
      <c r="P7" s="174"/>
      <c r="Q7" s="174"/>
      <c r="S7" s="159"/>
      <c r="U7" s="175" t="s">
        <v>593</v>
      </c>
      <c r="V7" s="581" t="s">
        <v>477</v>
      </c>
      <c r="W7" s="581"/>
      <c r="X7" s="581"/>
      <c r="Y7" s="581"/>
      <c r="AA7" s="159"/>
      <c r="AB7" s="181"/>
      <c r="AC7" s="182" t="s">
        <v>594</v>
      </c>
      <c r="AD7" s="572" t="s">
        <v>595</v>
      </c>
      <c r="AE7" s="572"/>
      <c r="AF7" s="572"/>
      <c r="AG7" s="572"/>
      <c r="AH7" s="168"/>
      <c r="AI7" s="159"/>
      <c r="AK7" s="169" t="s">
        <v>596</v>
      </c>
      <c r="AL7" s="573" t="s">
        <v>36</v>
      </c>
      <c r="AM7" s="573"/>
      <c r="AN7" s="573"/>
      <c r="AO7" s="573"/>
      <c r="AP7" s="573"/>
      <c r="AR7" s="159"/>
      <c r="AT7" s="183" t="s">
        <v>597</v>
      </c>
      <c r="AU7" s="580" t="s">
        <v>598</v>
      </c>
      <c r="AV7" s="580"/>
      <c r="AW7" s="580"/>
      <c r="AX7" s="580"/>
      <c r="AY7" s="580"/>
      <c r="BA7" s="159"/>
      <c r="BC7" s="171" t="s">
        <v>599</v>
      </c>
      <c r="BD7" s="573" t="s">
        <v>600</v>
      </c>
      <c r="BE7" s="573"/>
      <c r="BF7" s="573"/>
      <c r="BG7" s="573"/>
      <c r="BH7" s="573"/>
      <c r="BJ7" s="172"/>
    </row>
    <row r="8" spans="2:103" s="158" customFormat="1" ht="14.4">
      <c r="B8" s="159"/>
      <c r="K8" s="159"/>
      <c r="N8" s="164"/>
      <c r="S8" s="159"/>
      <c r="U8" s="165" t="s">
        <v>601</v>
      </c>
      <c r="V8" s="573" t="s">
        <v>602</v>
      </c>
      <c r="W8" s="573"/>
      <c r="X8" s="573"/>
      <c r="Y8" s="573"/>
      <c r="AA8" s="159"/>
      <c r="AB8" s="164"/>
      <c r="AC8" s="184" t="s">
        <v>603</v>
      </c>
      <c r="AD8" s="582" t="s">
        <v>604</v>
      </c>
      <c r="AE8" s="582"/>
      <c r="AF8" s="582"/>
      <c r="AG8" s="582"/>
      <c r="AH8" s="168"/>
      <c r="AI8" s="159"/>
      <c r="AK8" s="185" t="s">
        <v>605</v>
      </c>
      <c r="AL8" s="573" t="s">
        <v>442</v>
      </c>
      <c r="AM8" s="573"/>
      <c r="AN8" s="573"/>
      <c r="AO8" s="573"/>
      <c r="AP8" s="573"/>
      <c r="AR8" s="159"/>
      <c r="AU8" s="163"/>
      <c r="AV8" s="186"/>
      <c r="BA8" s="159"/>
      <c r="BC8" s="213"/>
      <c r="BD8" s="210"/>
      <c r="BE8" s="166"/>
      <c r="BJ8" s="172"/>
    </row>
    <row r="9" spans="2:103" s="186" customFormat="1" ht="9.75" customHeight="1">
      <c r="B9" s="187"/>
      <c r="K9" s="187"/>
      <c r="R9" s="188"/>
      <c r="S9" s="189"/>
      <c r="T9" s="190"/>
      <c r="V9" s="191"/>
      <c r="W9" s="166"/>
      <c r="AA9" s="187"/>
      <c r="AI9" s="187"/>
      <c r="AJ9" s="158"/>
      <c r="AR9" s="187"/>
      <c r="AS9" s="158"/>
      <c r="BA9" s="187"/>
      <c r="BB9" s="158"/>
      <c r="BJ9" s="192"/>
      <c r="BK9" s="158"/>
    </row>
    <row r="10" spans="2:103">
      <c r="C10" s="554" t="s">
        <v>606</v>
      </c>
      <c r="D10" s="554"/>
      <c r="E10" s="554"/>
      <c r="F10" s="554"/>
      <c r="G10" s="554"/>
      <c r="H10" s="554"/>
      <c r="I10" s="554"/>
      <c r="J10" s="193"/>
      <c r="M10" s="554" t="s">
        <v>607</v>
      </c>
      <c r="N10" s="554"/>
      <c r="O10" s="554"/>
      <c r="P10" s="554"/>
      <c r="Q10" s="554"/>
      <c r="R10" s="554"/>
      <c r="U10" s="554" t="s">
        <v>608</v>
      </c>
      <c r="V10" s="554"/>
      <c r="W10" s="554"/>
      <c r="X10" s="554"/>
      <c r="Y10" s="554"/>
      <c r="Z10" s="554"/>
      <c r="AC10" s="554" t="s">
        <v>609</v>
      </c>
      <c r="AD10" s="554"/>
      <c r="AE10" s="554"/>
      <c r="AF10" s="554"/>
      <c r="AG10" s="554"/>
      <c r="AH10" s="193"/>
      <c r="AJ10" s="554" t="s">
        <v>610</v>
      </c>
      <c r="AK10" s="554"/>
      <c r="AL10" s="554"/>
      <c r="AM10" s="554"/>
      <c r="AN10" s="554"/>
      <c r="AO10" s="554"/>
      <c r="AP10" s="554"/>
      <c r="AQ10" s="554"/>
      <c r="AT10" s="554" t="s">
        <v>611</v>
      </c>
      <c r="AU10" s="554"/>
      <c r="AV10" s="554"/>
      <c r="AW10" s="554"/>
      <c r="AX10" s="554"/>
      <c r="AY10" s="193"/>
      <c r="AZ10" s="193"/>
      <c r="BC10" s="554" t="s">
        <v>612</v>
      </c>
      <c r="BD10" s="554"/>
      <c r="BE10" s="554"/>
      <c r="BF10" s="554"/>
      <c r="BG10" s="554"/>
      <c r="BH10" s="554"/>
      <c r="BI10" s="193"/>
      <c r="BK10" s="158"/>
      <c r="BM10" s="554" t="s">
        <v>613</v>
      </c>
      <c r="BN10" s="554"/>
      <c r="BO10" s="554"/>
      <c r="BP10" s="554"/>
      <c r="BQ10" s="554"/>
      <c r="BR10" s="554"/>
      <c r="BS10" s="193"/>
    </row>
    <row r="11" spans="2:103" ht="14.4">
      <c r="D11" s="194" t="s">
        <v>614</v>
      </c>
      <c r="E11" s="195" t="s">
        <v>615</v>
      </c>
      <c r="F11" s="196" t="s">
        <v>616</v>
      </c>
      <c r="G11" s="194" t="s">
        <v>617</v>
      </c>
      <c r="H11" s="194" t="s">
        <v>618</v>
      </c>
      <c r="I11" s="194" t="s">
        <v>619</v>
      </c>
      <c r="J11" s="194"/>
      <c r="M11" s="194" t="s">
        <v>614</v>
      </c>
      <c r="N11" s="195" t="s">
        <v>615</v>
      </c>
      <c r="O11" s="196" t="s">
        <v>616</v>
      </c>
      <c r="P11" s="194" t="s">
        <v>617</v>
      </c>
      <c r="Q11" s="194" t="s">
        <v>618</v>
      </c>
      <c r="R11" s="194" t="s">
        <v>619</v>
      </c>
      <c r="U11" s="194" t="s">
        <v>614</v>
      </c>
      <c r="V11" s="195" t="s">
        <v>615</v>
      </c>
      <c r="W11" s="196" t="s">
        <v>616</v>
      </c>
      <c r="X11" s="194" t="s">
        <v>617</v>
      </c>
      <c r="Y11" s="194" t="s">
        <v>618</v>
      </c>
      <c r="Z11" s="194" t="s">
        <v>619</v>
      </c>
      <c r="AC11" s="194" t="s">
        <v>614</v>
      </c>
      <c r="AD11" s="195" t="s">
        <v>615</v>
      </c>
      <c r="AE11" s="196" t="s">
        <v>616</v>
      </c>
      <c r="AF11" s="194" t="s">
        <v>617</v>
      </c>
      <c r="AG11" s="196" t="s">
        <v>618</v>
      </c>
      <c r="AH11" s="194" t="s">
        <v>619</v>
      </c>
      <c r="AK11" s="194" t="s">
        <v>614</v>
      </c>
      <c r="AL11" s="197" t="s">
        <v>615</v>
      </c>
      <c r="AM11" s="196" t="s">
        <v>616</v>
      </c>
      <c r="AN11" s="194" t="s">
        <v>617</v>
      </c>
      <c r="AO11" s="194" t="s">
        <v>618</v>
      </c>
      <c r="AP11" s="194" t="s">
        <v>619</v>
      </c>
      <c r="AT11" s="194" t="s">
        <v>614</v>
      </c>
      <c r="AU11" s="195" t="s">
        <v>615</v>
      </c>
      <c r="AV11" s="196" t="s">
        <v>616</v>
      </c>
      <c r="AW11" s="194" t="s">
        <v>617</v>
      </c>
      <c r="AX11" s="194" t="s">
        <v>618</v>
      </c>
      <c r="AY11" s="194" t="s">
        <v>619</v>
      </c>
      <c r="AZ11" s="194"/>
      <c r="BC11" s="194" t="s">
        <v>614</v>
      </c>
      <c r="BD11" s="195" t="s">
        <v>615</v>
      </c>
      <c r="BE11" s="196" t="s">
        <v>616</v>
      </c>
      <c r="BF11" s="194" t="s">
        <v>617</v>
      </c>
      <c r="BG11" s="194" t="s">
        <v>618</v>
      </c>
      <c r="BH11" s="191" t="s">
        <v>619</v>
      </c>
      <c r="BI11" s="191"/>
      <c r="BM11" s="194" t="s">
        <v>614</v>
      </c>
      <c r="BN11" s="195" t="s">
        <v>615</v>
      </c>
      <c r="BO11" s="196" t="s">
        <v>616</v>
      </c>
      <c r="BP11" s="194" t="s">
        <v>617</v>
      </c>
      <c r="BQ11" s="194" t="s">
        <v>618</v>
      </c>
      <c r="BR11" s="191" t="s">
        <v>619</v>
      </c>
      <c r="BS11" s="191"/>
      <c r="BV11" s="554" t="s">
        <v>620</v>
      </c>
      <c r="BW11" s="554"/>
      <c r="BX11" s="554"/>
      <c r="BY11" s="554"/>
      <c r="BZ11" s="554"/>
      <c r="CA11" s="554"/>
      <c r="CC11" s="554" t="s">
        <v>621</v>
      </c>
      <c r="CD11" s="554"/>
      <c r="CE11" s="554"/>
      <c r="CF11" s="554"/>
      <c r="CG11" s="554"/>
      <c r="CH11" s="554"/>
      <c r="CI11" s="554"/>
      <c r="CL11" s="554" t="s">
        <v>622</v>
      </c>
      <c r="CM11" s="554"/>
      <c r="CN11" s="554"/>
      <c r="CO11" s="554"/>
      <c r="CP11" s="554"/>
      <c r="CQ11" s="554"/>
      <c r="CT11" s="554" t="s">
        <v>623</v>
      </c>
      <c r="CU11" s="554"/>
      <c r="CV11" s="554"/>
      <c r="CW11" s="554"/>
      <c r="CX11" s="554"/>
      <c r="CY11" s="554"/>
    </row>
    <row r="12" spans="2:103" ht="12.75" customHeight="1">
      <c r="C12" s="555">
        <v>6</v>
      </c>
      <c r="F12" s="198"/>
      <c r="H12" s="555"/>
      <c r="I12" s="555"/>
      <c r="J12" s="154"/>
      <c r="L12" s="555">
        <v>6</v>
      </c>
      <c r="N12" s="585" t="s">
        <v>624</v>
      </c>
      <c r="O12" s="584" t="s">
        <v>625</v>
      </c>
      <c r="P12" s="585" t="s">
        <v>624</v>
      </c>
      <c r="Q12" s="584" t="s">
        <v>625</v>
      </c>
      <c r="R12" s="555"/>
      <c r="T12" s="555">
        <v>6</v>
      </c>
      <c r="U12" s="154"/>
      <c r="Z12" s="555"/>
      <c r="AB12" s="555">
        <v>6</v>
      </c>
      <c r="AC12" s="198"/>
      <c r="AE12" s="568" t="s">
        <v>626</v>
      </c>
      <c r="AG12" s="568" t="s">
        <v>626</v>
      </c>
      <c r="AH12" s="555"/>
      <c r="AJ12" s="555">
        <v>6</v>
      </c>
      <c r="AK12" s="555"/>
      <c r="AM12" s="555"/>
      <c r="AN12" s="555"/>
      <c r="AO12" s="555"/>
      <c r="AP12" s="555"/>
      <c r="AS12" s="555">
        <v>6</v>
      </c>
      <c r="AY12" s="555"/>
      <c r="AZ12" s="154"/>
      <c r="BB12" s="555">
        <v>6</v>
      </c>
      <c r="BD12" s="557" t="s">
        <v>566</v>
      </c>
      <c r="BE12" s="555"/>
      <c r="BF12" s="555"/>
      <c r="BG12" s="555"/>
      <c r="BH12" s="555"/>
      <c r="BI12" s="154"/>
      <c r="BL12" s="555">
        <v>6</v>
      </c>
      <c r="BM12" s="555"/>
      <c r="BO12" s="555" t="s">
        <v>627</v>
      </c>
      <c r="BQ12" s="555" t="s">
        <v>627</v>
      </c>
      <c r="BR12" s="555"/>
      <c r="BV12" s="194" t="s">
        <v>614</v>
      </c>
      <c r="BW12" s="195" t="s">
        <v>615</v>
      </c>
      <c r="BX12" s="196" t="s">
        <v>616</v>
      </c>
      <c r="BY12" s="194" t="s">
        <v>617</v>
      </c>
      <c r="BZ12" s="194" t="s">
        <v>618</v>
      </c>
      <c r="CA12" s="191" t="s">
        <v>619</v>
      </c>
      <c r="CD12" s="194" t="s">
        <v>614</v>
      </c>
      <c r="CE12" s="195" t="s">
        <v>615</v>
      </c>
      <c r="CF12" s="196" t="s">
        <v>616</v>
      </c>
      <c r="CG12" s="194" t="s">
        <v>617</v>
      </c>
      <c r="CH12" s="194" t="s">
        <v>618</v>
      </c>
      <c r="CI12" s="191" t="s">
        <v>619</v>
      </c>
      <c r="CL12" s="194" t="s">
        <v>614</v>
      </c>
      <c r="CM12" s="195" t="s">
        <v>615</v>
      </c>
      <c r="CN12" s="196" t="s">
        <v>616</v>
      </c>
      <c r="CO12" s="194" t="s">
        <v>617</v>
      </c>
      <c r="CP12" s="194" t="s">
        <v>618</v>
      </c>
      <c r="CQ12" s="191" t="s">
        <v>619</v>
      </c>
      <c r="CT12" s="194" t="s">
        <v>614</v>
      </c>
      <c r="CU12" s="195" t="s">
        <v>615</v>
      </c>
      <c r="CV12" s="196" t="s">
        <v>616</v>
      </c>
      <c r="CW12" s="194" t="s">
        <v>617</v>
      </c>
      <c r="CX12" s="194" t="s">
        <v>618</v>
      </c>
      <c r="CY12" s="191" t="s">
        <v>619</v>
      </c>
    </row>
    <row r="13" spans="2:103" ht="15" customHeight="1">
      <c r="C13" s="583"/>
      <c r="H13" s="555"/>
      <c r="I13" s="555"/>
      <c r="J13" s="154"/>
      <c r="L13" s="583"/>
      <c r="N13" s="585"/>
      <c r="O13" s="584"/>
      <c r="P13" s="585"/>
      <c r="Q13" s="584"/>
      <c r="R13" s="555"/>
      <c r="T13" s="583"/>
      <c r="U13" s="227" t="s">
        <v>628</v>
      </c>
      <c r="Z13" s="555"/>
      <c r="AB13" s="555"/>
      <c r="AC13" s="154"/>
      <c r="AE13" s="568"/>
      <c r="AG13" s="568"/>
      <c r="AH13" s="555"/>
      <c r="AJ13" s="555"/>
      <c r="AK13" s="555"/>
      <c r="AM13" s="555"/>
      <c r="AN13" s="555"/>
      <c r="AO13" s="555"/>
      <c r="AP13" s="555"/>
      <c r="AS13" s="555"/>
      <c r="AX13" s="565" t="s">
        <v>597</v>
      </c>
      <c r="AY13" s="555"/>
      <c r="AZ13" s="154"/>
      <c r="BB13" s="555"/>
      <c r="BD13" s="557"/>
      <c r="BE13" s="555"/>
      <c r="BF13" s="555"/>
      <c r="BG13" s="555"/>
      <c r="BH13" s="555"/>
      <c r="BI13" s="154"/>
      <c r="BL13" s="555"/>
      <c r="BM13" s="555"/>
      <c r="BO13" s="555"/>
      <c r="BQ13" s="555"/>
      <c r="BR13" s="555"/>
      <c r="BU13" s="555">
        <v>6</v>
      </c>
      <c r="BV13" s="555"/>
      <c r="BX13" s="555"/>
      <c r="BZ13" s="555"/>
      <c r="CA13" s="555"/>
      <c r="CC13" s="555">
        <v>6</v>
      </c>
      <c r="CD13" s="555"/>
      <c r="CF13" s="555"/>
      <c r="CH13" s="555"/>
      <c r="CI13" s="555"/>
      <c r="CK13" s="555">
        <v>6</v>
      </c>
      <c r="CL13" s="555"/>
      <c r="CN13" s="555"/>
      <c r="CP13" s="555"/>
      <c r="CQ13" s="555"/>
      <c r="CS13" s="555">
        <v>6</v>
      </c>
      <c r="CT13" s="555"/>
      <c r="CV13" s="555"/>
      <c r="CX13" s="555"/>
      <c r="CY13" s="555"/>
    </row>
    <row r="14" spans="2:103" ht="13.5" customHeight="1">
      <c r="C14" s="555">
        <v>8</v>
      </c>
      <c r="D14" s="586" t="s">
        <v>629</v>
      </c>
      <c r="F14" s="586" t="s">
        <v>629</v>
      </c>
      <c r="H14" s="555"/>
      <c r="I14" s="555"/>
      <c r="J14" s="154"/>
      <c r="L14" s="555">
        <v>8</v>
      </c>
      <c r="N14" s="555"/>
      <c r="O14" s="555"/>
      <c r="P14" s="555"/>
      <c r="R14" s="555"/>
      <c r="T14" s="555">
        <v>8</v>
      </c>
      <c r="U14" s="590" t="s">
        <v>628</v>
      </c>
      <c r="V14" s="593" t="s">
        <v>582</v>
      </c>
      <c r="W14" s="590" t="s">
        <v>628</v>
      </c>
      <c r="X14" s="555" t="s">
        <v>582</v>
      </c>
      <c r="Y14" s="559"/>
      <c r="Z14" s="585" t="s">
        <v>593</v>
      </c>
      <c r="AB14" s="555">
        <v>8</v>
      </c>
      <c r="AC14" s="555"/>
      <c r="AF14" s="555"/>
      <c r="AG14" s="154"/>
      <c r="AH14" s="588" t="s">
        <v>630</v>
      </c>
      <c r="AJ14" s="555">
        <v>8</v>
      </c>
      <c r="AK14" s="556" t="s">
        <v>631</v>
      </c>
      <c r="AL14" s="556" t="s">
        <v>632</v>
      </c>
      <c r="AM14" s="570" t="s">
        <v>633</v>
      </c>
      <c r="AN14" s="556" t="s">
        <v>632</v>
      </c>
      <c r="AO14" s="570" t="s">
        <v>633</v>
      </c>
      <c r="AP14" s="598"/>
      <c r="AS14" s="555">
        <v>8</v>
      </c>
      <c r="AU14" s="555" t="s">
        <v>556</v>
      </c>
      <c r="AW14" s="555" t="s">
        <v>556</v>
      </c>
      <c r="AX14" s="565"/>
      <c r="AY14" s="555"/>
      <c r="AZ14" s="199"/>
      <c r="BB14" s="555">
        <v>8</v>
      </c>
      <c r="BE14" s="557" t="s">
        <v>566</v>
      </c>
      <c r="BG14" s="558" t="s">
        <v>634</v>
      </c>
      <c r="BI14" s="555"/>
      <c r="BL14" s="555">
        <v>8</v>
      </c>
      <c r="BM14" s="555"/>
      <c r="BO14" s="555" t="s">
        <v>635</v>
      </c>
      <c r="BQ14" s="555" t="s">
        <v>635</v>
      </c>
      <c r="BS14" s="555"/>
      <c r="BU14" s="555"/>
      <c r="BV14" s="555"/>
      <c r="BX14" s="555"/>
      <c r="BZ14" s="555"/>
      <c r="CA14" s="555"/>
      <c r="CC14" s="555"/>
      <c r="CD14" s="555"/>
      <c r="CF14" s="555"/>
      <c r="CH14" s="555"/>
      <c r="CI14" s="555"/>
      <c r="CK14" s="555"/>
      <c r="CL14" s="555"/>
      <c r="CN14" s="555"/>
      <c r="CP14" s="555"/>
      <c r="CQ14" s="555"/>
      <c r="CS14" s="555"/>
      <c r="CT14" s="555"/>
      <c r="CV14" s="555"/>
      <c r="CX14" s="555"/>
      <c r="CY14" s="555"/>
    </row>
    <row r="15" spans="2:103" ht="8.25" customHeight="1">
      <c r="C15" s="583">
        <v>9</v>
      </c>
      <c r="D15" s="586"/>
      <c r="F15" s="586"/>
      <c r="H15" s="555"/>
      <c r="I15" s="555"/>
      <c r="J15" s="154"/>
      <c r="L15" s="583">
        <v>9</v>
      </c>
      <c r="N15" s="555"/>
      <c r="O15" s="555"/>
      <c r="P15" s="555"/>
      <c r="R15" s="555"/>
      <c r="T15" s="555">
        <v>9</v>
      </c>
      <c r="U15" s="590"/>
      <c r="V15" s="593"/>
      <c r="W15" s="590"/>
      <c r="X15" s="555"/>
      <c r="Y15" s="559"/>
      <c r="Z15" s="585"/>
      <c r="AB15" s="555">
        <v>9</v>
      </c>
      <c r="AC15" s="555"/>
      <c r="AF15" s="555"/>
      <c r="AG15" s="154"/>
      <c r="AH15" s="588"/>
      <c r="AJ15" s="555">
        <v>9</v>
      </c>
      <c r="AK15" s="556"/>
      <c r="AL15" s="556"/>
      <c r="AM15" s="570"/>
      <c r="AN15" s="556"/>
      <c r="AO15" s="570"/>
      <c r="AP15" s="598"/>
      <c r="AS15" s="555">
        <v>9</v>
      </c>
      <c r="AU15" s="555"/>
      <c r="AW15" s="555"/>
      <c r="AX15" s="565"/>
      <c r="AY15" s="555"/>
      <c r="AZ15" s="199"/>
      <c r="BB15" s="555">
        <v>9</v>
      </c>
      <c r="BE15" s="557"/>
      <c r="BG15" s="558"/>
      <c r="BI15" s="555"/>
      <c r="BL15" s="555">
        <v>9</v>
      </c>
      <c r="BM15" s="555"/>
      <c r="BO15" s="555"/>
      <c r="BQ15" s="555"/>
      <c r="BS15" s="555"/>
      <c r="BU15" s="555">
        <v>8</v>
      </c>
      <c r="BV15" s="556" t="s">
        <v>631</v>
      </c>
      <c r="BX15" s="555"/>
      <c r="BZ15" s="555"/>
      <c r="CC15" s="555">
        <v>8</v>
      </c>
      <c r="CD15" s="555"/>
      <c r="CF15" s="555"/>
      <c r="CH15" s="555"/>
      <c r="CK15" s="555">
        <v>8</v>
      </c>
      <c r="CL15" s="556" t="s">
        <v>631</v>
      </c>
      <c r="CN15" s="555"/>
      <c r="CP15" s="555"/>
      <c r="CS15" s="555">
        <v>8</v>
      </c>
      <c r="CT15" s="556"/>
      <c r="CV15" s="555"/>
      <c r="CX15" s="555"/>
    </row>
    <row r="16" spans="2:103" ht="9.75" customHeight="1">
      <c r="C16" s="555">
        <v>10</v>
      </c>
      <c r="D16" s="232" t="s">
        <v>629</v>
      </c>
      <c r="E16" s="564" t="s">
        <v>636</v>
      </c>
      <c r="F16" s="569" t="s">
        <v>637</v>
      </c>
      <c r="G16" s="564" t="s">
        <v>636</v>
      </c>
      <c r="H16" s="569" t="s">
        <v>637</v>
      </c>
      <c r="J16" s="200"/>
      <c r="L16" s="555">
        <v>10</v>
      </c>
      <c r="M16" s="557" t="s">
        <v>638</v>
      </c>
      <c r="P16" s="557" t="s">
        <v>638</v>
      </c>
      <c r="R16" s="555"/>
      <c r="T16" s="587">
        <v>10</v>
      </c>
      <c r="U16" s="591" t="s">
        <v>639</v>
      </c>
      <c r="V16" s="594" t="s">
        <v>640</v>
      </c>
      <c r="W16" s="228"/>
      <c r="X16" s="594" t="s">
        <v>640</v>
      </c>
      <c r="Y16" s="596"/>
      <c r="Z16" s="585" t="s">
        <v>593</v>
      </c>
      <c r="AB16" s="555">
        <v>10</v>
      </c>
      <c r="AC16" s="555" t="s">
        <v>542</v>
      </c>
      <c r="AD16" s="595"/>
      <c r="AF16" s="555" t="s">
        <v>542</v>
      </c>
      <c r="AG16" s="565" t="s">
        <v>573</v>
      </c>
      <c r="AH16" s="565" t="s">
        <v>573</v>
      </c>
      <c r="AJ16" s="555">
        <v>10</v>
      </c>
      <c r="AL16" s="555"/>
      <c r="AN16" s="555"/>
      <c r="AO16" s="555" t="s">
        <v>554</v>
      </c>
      <c r="AS16" s="555">
        <v>10</v>
      </c>
      <c r="AU16" s="555" t="s">
        <v>576</v>
      </c>
      <c r="AW16" s="555" t="s">
        <v>576</v>
      </c>
      <c r="AY16" s="555"/>
      <c r="AZ16" s="199"/>
      <c r="BB16" s="555">
        <v>10</v>
      </c>
      <c r="BC16" s="562" t="s">
        <v>557</v>
      </c>
      <c r="BE16" s="561" t="s">
        <v>578</v>
      </c>
      <c r="BG16" s="561" t="s">
        <v>578</v>
      </c>
      <c r="BI16" s="555"/>
      <c r="BL16" s="555">
        <v>10</v>
      </c>
      <c r="BO16" s="555" t="s">
        <v>578</v>
      </c>
      <c r="BQ16" s="555" t="s">
        <v>578</v>
      </c>
      <c r="BS16" s="555"/>
      <c r="BU16" s="555">
        <v>9</v>
      </c>
      <c r="BV16" s="556"/>
      <c r="BX16" s="555"/>
      <c r="BZ16" s="555"/>
      <c r="CC16" s="555">
        <v>9</v>
      </c>
      <c r="CD16" s="555"/>
      <c r="CF16" s="555"/>
      <c r="CH16" s="555"/>
      <c r="CK16" s="555">
        <v>9</v>
      </c>
      <c r="CL16" s="556"/>
      <c r="CN16" s="555"/>
      <c r="CP16" s="555"/>
      <c r="CS16" s="555">
        <v>9</v>
      </c>
      <c r="CT16" s="556"/>
      <c r="CV16" s="555"/>
      <c r="CX16" s="555"/>
    </row>
    <row r="17" spans="3:103" ht="4.5" customHeight="1">
      <c r="C17" s="583">
        <v>11</v>
      </c>
      <c r="D17" s="198"/>
      <c r="E17" s="564"/>
      <c r="F17" s="569"/>
      <c r="G17" s="564"/>
      <c r="H17" s="569"/>
      <c r="J17" s="200"/>
      <c r="L17" s="583">
        <v>11</v>
      </c>
      <c r="M17" s="557"/>
      <c r="P17" s="557"/>
      <c r="R17" s="555"/>
      <c r="T17" s="583">
        <v>11</v>
      </c>
      <c r="U17" s="592"/>
      <c r="V17" s="594"/>
      <c r="X17" s="594"/>
      <c r="Y17" s="596"/>
      <c r="Z17" s="585"/>
      <c r="AB17" s="555">
        <v>11</v>
      </c>
      <c r="AC17" s="555"/>
      <c r="AD17" s="595"/>
      <c r="AF17" s="555"/>
      <c r="AG17" s="565"/>
      <c r="AH17" s="565"/>
      <c r="AJ17" s="555">
        <v>11</v>
      </c>
      <c r="AL17" s="555"/>
      <c r="AN17" s="555"/>
      <c r="AO17" s="555"/>
      <c r="AS17" s="555">
        <v>11</v>
      </c>
      <c r="AU17" s="555"/>
      <c r="AW17" s="555"/>
      <c r="AY17" s="555"/>
      <c r="AZ17" s="199"/>
      <c r="BB17" s="555">
        <v>11</v>
      </c>
      <c r="BC17" s="562"/>
      <c r="BE17" s="561"/>
      <c r="BG17" s="561"/>
      <c r="BI17" s="555"/>
      <c r="BL17" s="555">
        <v>11</v>
      </c>
      <c r="BO17" s="555"/>
      <c r="BQ17" s="555"/>
      <c r="BS17" s="555"/>
      <c r="BU17" s="555">
        <v>10</v>
      </c>
      <c r="BX17" s="561" t="s">
        <v>641</v>
      </c>
      <c r="BZ17" s="555"/>
      <c r="CC17" s="555">
        <v>10</v>
      </c>
      <c r="CF17" s="555"/>
      <c r="CH17" s="555"/>
      <c r="CK17" s="555">
        <v>10</v>
      </c>
      <c r="CN17" s="555"/>
      <c r="CP17" s="555"/>
      <c r="CS17" s="555">
        <v>10</v>
      </c>
      <c r="CV17" s="555"/>
      <c r="CX17" s="555"/>
    </row>
    <row r="18" spans="3:103" ht="13.5" customHeight="1">
      <c r="C18" s="555">
        <v>12</v>
      </c>
      <c r="F18" s="600" t="s">
        <v>642</v>
      </c>
      <c r="H18" s="600" t="s">
        <v>642</v>
      </c>
      <c r="J18" s="154"/>
      <c r="L18" s="587">
        <v>12</v>
      </c>
      <c r="N18" s="589" t="s">
        <v>643</v>
      </c>
      <c r="O18" s="248" t="s">
        <v>644</v>
      </c>
      <c r="P18" s="589" t="s">
        <v>643</v>
      </c>
      <c r="Q18" s="198"/>
      <c r="R18" s="555"/>
      <c r="T18" s="555">
        <v>12</v>
      </c>
      <c r="Y18" s="563" t="s">
        <v>645</v>
      </c>
      <c r="Z18" s="555"/>
      <c r="AB18" s="587">
        <v>12</v>
      </c>
      <c r="AE18" s="568" t="s">
        <v>627</v>
      </c>
      <c r="AG18" s="568" t="s">
        <v>627</v>
      </c>
      <c r="AH18" s="555"/>
      <c r="AJ18" s="555">
        <v>12</v>
      </c>
      <c r="AK18" s="556"/>
      <c r="AL18" s="557" t="s">
        <v>646</v>
      </c>
      <c r="AM18" s="559" t="s">
        <v>647</v>
      </c>
      <c r="AN18" s="559" t="s">
        <v>647</v>
      </c>
      <c r="AP18" s="154"/>
      <c r="AQ18" s="555"/>
      <c r="AS18" s="555">
        <v>12</v>
      </c>
      <c r="AU18" s="555" t="s">
        <v>648</v>
      </c>
      <c r="AY18" s="154"/>
      <c r="AZ18" s="154"/>
      <c r="BB18" s="555">
        <v>12</v>
      </c>
      <c r="BH18" s="555"/>
      <c r="BI18" s="154"/>
      <c r="BL18" s="555">
        <v>12</v>
      </c>
      <c r="BR18" s="555"/>
      <c r="BS18" s="154"/>
      <c r="BU18" s="555">
        <v>11</v>
      </c>
      <c r="BV18" s="166" t="s">
        <v>649</v>
      </c>
      <c r="BX18" s="561"/>
      <c r="BZ18" s="555"/>
      <c r="CC18" s="555">
        <v>11</v>
      </c>
      <c r="CF18" s="555"/>
      <c r="CH18" s="555"/>
      <c r="CK18" s="555">
        <v>11</v>
      </c>
      <c r="CN18" s="555"/>
      <c r="CP18" s="555"/>
      <c r="CS18" s="555">
        <v>11</v>
      </c>
      <c r="CV18" s="555"/>
      <c r="CX18" s="555"/>
    </row>
    <row r="19" spans="3:103" ht="13.5" customHeight="1">
      <c r="C19" s="583">
        <v>14</v>
      </c>
      <c r="F19" s="600"/>
      <c r="H19" s="600"/>
      <c r="I19" s="198"/>
      <c r="J19" s="154"/>
      <c r="L19" s="583">
        <v>14</v>
      </c>
      <c r="N19" s="589"/>
      <c r="O19" s="198"/>
      <c r="P19" s="589"/>
      <c r="R19" s="555"/>
      <c r="T19" s="555">
        <v>14</v>
      </c>
      <c r="W19" s="154"/>
      <c r="Y19" s="564"/>
      <c r="Z19" s="555"/>
      <c r="AB19" s="583">
        <v>14</v>
      </c>
      <c r="AE19" s="568"/>
      <c r="AG19" s="568"/>
      <c r="AH19" s="555"/>
      <c r="AJ19" s="555">
        <v>14</v>
      </c>
      <c r="AK19" s="556"/>
      <c r="AL19" s="557"/>
      <c r="AM19" s="559"/>
      <c r="AN19" s="559"/>
      <c r="AP19" s="154"/>
      <c r="AQ19" s="555"/>
      <c r="AS19" s="555">
        <v>14</v>
      </c>
      <c r="AU19" s="555"/>
      <c r="AZ19" s="154"/>
      <c r="BB19" s="555">
        <v>14</v>
      </c>
      <c r="BH19" s="555"/>
      <c r="BI19" s="154"/>
      <c r="BL19" s="555">
        <v>14</v>
      </c>
      <c r="BR19" s="555"/>
      <c r="BS19" s="154"/>
      <c r="BU19" s="555">
        <v>12</v>
      </c>
      <c r="BV19" s="556" t="s">
        <v>650</v>
      </c>
      <c r="BX19" s="555"/>
      <c r="BY19" s="558" t="s">
        <v>651</v>
      </c>
      <c r="BZ19" s="563" t="s">
        <v>645</v>
      </c>
      <c r="CA19" s="555"/>
      <c r="CC19" s="555">
        <v>12</v>
      </c>
      <c r="CF19" s="555"/>
      <c r="CH19" s="555"/>
      <c r="CI19" s="555"/>
      <c r="CK19" s="555">
        <v>12</v>
      </c>
      <c r="CL19" s="556" t="s">
        <v>650</v>
      </c>
      <c r="CN19" s="555"/>
      <c r="CO19" s="559"/>
      <c r="CP19" s="560"/>
      <c r="CQ19" s="555"/>
      <c r="CS19" s="555">
        <v>12</v>
      </c>
      <c r="CT19" s="556"/>
      <c r="CU19" s="555" t="s">
        <v>648</v>
      </c>
      <c r="CV19" s="555"/>
      <c r="CW19" s="559"/>
      <c r="CX19" s="560"/>
      <c r="CY19" s="555"/>
    </row>
    <row r="20" spans="3:103" ht="8.25" customHeight="1">
      <c r="C20" s="555">
        <v>14</v>
      </c>
      <c r="F20" s="601" t="s">
        <v>652</v>
      </c>
      <c r="H20" s="601" t="s">
        <v>652</v>
      </c>
      <c r="I20" s="198"/>
      <c r="J20" s="154"/>
      <c r="L20" s="587">
        <v>14</v>
      </c>
      <c r="O20" s="596"/>
      <c r="R20" s="555"/>
      <c r="T20" s="587">
        <v>14</v>
      </c>
      <c r="V20" s="569" t="s">
        <v>653</v>
      </c>
      <c r="W20" s="557" t="s">
        <v>654</v>
      </c>
      <c r="X20" s="555"/>
      <c r="Y20" s="557" t="s">
        <v>655</v>
      </c>
      <c r="Z20" s="555"/>
      <c r="AB20" s="587">
        <v>14</v>
      </c>
      <c r="AC20" s="603" t="s">
        <v>583</v>
      </c>
      <c r="AD20" s="566" t="s">
        <v>563</v>
      </c>
      <c r="AE20" s="566" t="s">
        <v>656</v>
      </c>
      <c r="AF20" s="566" t="s">
        <v>563</v>
      </c>
      <c r="AG20" s="603" t="s">
        <v>583</v>
      </c>
      <c r="AH20" s="555"/>
      <c r="AJ20" s="555">
        <v>14</v>
      </c>
      <c r="AK20" s="555"/>
      <c r="AL20" s="555" t="s">
        <v>554</v>
      </c>
      <c r="AM20" s="569" t="s">
        <v>657</v>
      </c>
      <c r="AN20" s="599" t="s">
        <v>658</v>
      </c>
      <c r="AO20" s="569" t="s">
        <v>657</v>
      </c>
      <c r="AP20" s="154"/>
      <c r="AQ20" s="555"/>
      <c r="AS20" s="555">
        <v>14</v>
      </c>
      <c r="AU20" s="569" t="s">
        <v>659</v>
      </c>
      <c r="AV20" s="597"/>
      <c r="AW20" s="569" t="s">
        <v>659</v>
      </c>
      <c r="AX20" s="555" t="s">
        <v>545</v>
      </c>
      <c r="AZ20" s="154"/>
      <c r="BB20" s="555">
        <v>14</v>
      </c>
      <c r="BC20" s="555"/>
      <c r="BD20" s="555" t="s">
        <v>599</v>
      </c>
      <c r="BE20" s="562" t="s">
        <v>557</v>
      </c>
      <c r="BF20" s="555" t="s">
        <v>599</v>
      </c>
      <c r="BI20" s="154"/>
      <c r="BL20" s="555">
        <v>14</v>
      </c>
      <c r="BM20" s="555"/>
      <c r="BN20" s="555"/>
      <c r="BO20" s="555"/>
      <c r="BP20" s="555"/>
      <c r="BS20" s="154"/>
      <c r="BU20" s="555">
        <v>14</v>
      </c>
      <c r="BV20" s="556"/>
      <c r="BX20" s="555"/>
      <c r="BY20" s="558"/>
      <c r="BZ20" s="564"/>
      <c r="CA20" s="555"/>
      <c r="CC20" s="555">
        <v>14</v>
      </c>
      <c r="CF20" s="555"/>
      <c r="CH20" s="555"/>
      <c r="CI20" s="555"/>
      <c r="CK20" s="555">
        <v>14</v>
      </c>
      <c r="CL20" s="556"/>
      <c r="CN20" s="555"/>
      <c r="CO20" s="559"/>
      <c r="CP20" s="559"/>
      <c r="CQ20" s="555"/>
      <c r="CS20" s="555">
        <v>14</v>
      </c>
      <c r="CT20" s="556"/>
      <c r="CU20" s="555"/>
      <c r="CV20" s="555"/>
      <c r="CW20" s="559"/>
      <c r="CX20" s="559"/>
      <c r="CY20" s="555"/>
    </row>
    <row r="21" spans="3:103" ht="8.25" customHeight="1">
      <c r="C21" s="583">
        <v>16</v>
      </c>
      <c r="D21" s="247" t="s">
        <v>660</v>
      </c>
      <c r="F21" s="601"/>
      <c r="H21" s="601"/>
      <c r="I21" s="198"/>
      <c r="J21" s="154"/>
      <c r="L21" s="583">
        <v>16</v>
      </c>
      <c r="O21" s="596"/>
      <c r="R21" s="555"/>
      <c r="T21" s="583"/>
      <c r="V21" s="569"/>
      <c r="W21" s="557"/>
      <c r="X21" s="555"/>
      <c r="Y21" s="557"/>
      <c r="Z21" s="555"/>
      <c r="AB21" s="583">
        <v>14</v>
      </c>
      <c r="AC21" s="603"/>
      <c r="AD21" s="566"/>
      <c r="AE21" s="566"/>
      <c r="AF21" s="566"/>
      <c r="AG21" s="603"/>
      <c r="AH21" s="555"/>
      <c r="AJ21" s="555"/>
      <c r="AK21" s="555"/>
      <c r="AL21" s="555"/>
      <c r="AM21" s="569"/>
      <c r="AN21" s="599"/>
      <c r="AO21" s="569"/>
      <c r="AP21" s="154"/>
      <c r="AQ21" s="555"/>
      <c r="AS21" s="555">
        <v>16</v>
      </c>
      <c r="AU21" s="569"/>
      <c r="AV21" s="597"/>
      <c r="AW21" s="569"/>
      <c r="AX21" s="555"/>
      <c r="AZ21" s="154"/>
      <c r="BB21" s="555">
        <v>16</v>
      </c>
      <c r="BC21" s="555"/>
      <c r="BD21" s="555"/>
      <c r="BE21" s="562"/>
      <c r="BF21" s="555"/>
      <c r="BI21" s="154"/>
      <c r="BL21" s="555">
        <v>16</v>
      </c>
      <c r="BM21" s="555"/>
      <c r="BN21" s="555"/>
      <c r="BO21" s="555"/>
      <c r="BP21" s="555"/>
      <c r="BS21" s="154"/>
      <c r="BU21" s="555">
        <v>14</v>
      </c>
      <c r="BV21" s="555"/>
      <c r="BW21" s="555"/>
      <c r="BX21" s="566" t="s">
        <v>656</v>
      </c>
      <c r="BY21" s="555"/>
      <c r="CC21" s="555">
        <v>14</v>
      </c>
      <c r="CD21" s="555"/>
      <c r="CE21" s="555" t="s">
        <v>599</v>
      </c>
      <c r="CF21" s="555" t="s">
        <v>649</v>
      </c>
      <c r="CG21" s="555" t="s">
        <v>599</v>
      </c>
      <c r="CH21" s="555"/>
      <c r="CK21" s="555">
        <v>14</v>
      </c>
      <c r="CL21" s="555"/>
      <c r="CM21" s="555"/>
      <c r="CN21" s="556"/>
      <c r="CO21" s="555"/>
      <c r="CP21" s="555"/>
      <c r="CS21" s="555">
        <v>14</v>
      </c>
      <c r="CT21" s="555"/>
      <c r="CU21" s="555"/>
      <c r="CV21" s="556"/>
      <c r="CW21" s="555"/>
      <c r="CX21" s="555"/>
    </row>
    <row r="22" spans="3:103" ht="8.25" customHeight="1">
      <c r="C22" s="587">
        <v>16</v>
      </c>
      <c r="D22" s="247" t="s">
        <v>660</v>
      </c>
      <c r="E22" s="198"/>
      <c r="I22" s="198"/>
      <c r="J22" s="154"/>
      <c r="L22" s="555">
        <v>16</v>
      </c>
      <c r="M22" s="565" t="s">
        <v>661</v>
      </c>
      <c r="N22" s="557" t="s">
        <v>644</v>
      </c>
      <c r="O22" s="555"/>
      <c r="P22" s="557" t="s">
        <v>644</v>
      </c>
      <c r="R22" s="154"/>
      <c r="T22" s="555">
        <v>16</v>
      </c>
      <c r="Z22" s="555"/>
      <c r="AB22" s="587">
        <v>16</v>
      </c>
      <c r="AD22" s="555"/>
      <c r="AE22" s="565" t="s">
        <v>603</v>
      </c>
      <c r="AF22" s="556"/>
      <c r="AG22" s="246" t="s">
        <v>583</v>
      </c>
      <c r="AH22" s="555"/>
      <c r="AJ22" s="555">
        <v>16</v>
      </c>
      <c r="AK22" s="557" t="s">
        <v>575</v>
      </c>
      <c r="AL22" s="557" t="s">
        <v>646</v>
      </c>
      <c r="AM22" s="557" t="s">
        <v>575</v>
      </c>
      <c r="AP22" s="154"/>
      <c r="AQ22" s="555"/>
      <c r="AS22" s="555">
        <v>16</v>
      </c>
      <c r="AU22" s="555" t="s">
        <v>565</v>
      </c>
      <c r="AV22" s="602"/>
      <c r="AW22" s="602" t="s">
        <v>565</v>
      </c>
      <c r="AX22" s="555" t="s">
        <v>662</v>
      </c>
      <c r="AY22" s="555"/>
      <c r="AZ22" s="154"/>
      <c r="BB22" s="555">
        <v>16</v>
      </c>
      <c r="BD22" s="555"/>
      <c r="BF22" s="555"/>
      <c r="BH22" s="555"/>
      <c r="BI22" s="154"/>
      <c r="BL22" s="555">
        <v>16</v>
      </c>
      <c r="BM22" s="555"/>
      <c r="BN22" s="555"/>
      <c r="BO22" s="555"/>
      <c r="BP22" s="555"/>
      <c r="BR22" s="555"/>
      <c r="BS22" s="154"/>
      <c r="BU22" s="555">
        <v>16</v>
      </c>
      <c r="BV22" s="555"/>
      <c r="BW22" s="555"/>
      <c r="BX22" s="566"/>
      <c r="BY22" s="555"/>
      <c r="CC22" s="555">
        <v>16</v>
      </c>
      <c r="CD22" s="555"/>
      <c r="CE22" s="555"/>
      <c r="CF22" s="555"/>
      <c r="CG22" s="555"/>
      <c r="CH22" s="555"/>
      <c r="CK22" s="555">
        <v>16</v>
      </c>
      <c r="CL22" s="555"/>
      <c r="CM22" s="555"/>
      <c r="CN22" s="556"/>
      <c r="CO22" s="555"/>
      <c r="CP22" s="555"/>
      <c r="CS22" s="555">
        <v>16</v>
      </c>
      <c r="CT22" s="555"/>
      <c r="CU22" s="555"/>
      <c r="CV22" s="556"/>
      <c r="CW22" s="555"/>
      <c r="CX22" s="555"/>
    </row>
    <row r="23" spans="3:103" ht="8.25" customHeight="1">
      <c r="C23" s="583">
        <v>18</v>
      </c>
      <c r="D23" s="247" t="s">
        <v>660</v>
      </c>
      <c r="I23" s="198"/>
      <c r="J23" s="154"/>
      <c r="L23" s="583">
        <v>18</v>
      </c>
      <c r="M23" s="565"/>
      <c r="N23" s="557"/>
      <c r="O23" s="555"/>
      <c r="P23" s="557"/>
      <c r="R23" s="229" t="s">
        <v>663</v>
      </c>
      <c r="T23" s="555"/>
      <c r="Z23" s="555"/>
      <c r="AB23" s="583">
        <v>14</v>
      </c>
      <c r="AD23" s="555"/>
      <c r="AE23" s="565"/>
      <c r="AF23" s="556"/>
      <c r="AG23" s="198"/>
      <c r="AH23" s="555"/>
      <c r="AJ23" s="555">
        <v>18</v>
      </c>
      <c r="AK23" s="557"/>
      <c r="AL23" s="557"/>
      <c r="AM23" s="557"/>
      <c r="AP23" s="154"/>
      <c r="AQ23" s="555"/>
      <c r="AS23" s="555">
        <v>18</v>
      </c>
      <c r="AU23" s="555"/>
      <c r="AV23" s="602"/>
      <c r="AW23" s="602"/>
      <c r="AX23" s="583"/>
      <c r="AY23" s="555"/>
      <c r="AZ23" s="154"/>
      <c r="BB23" s="555">
        <v>18</v>
      </c>
      <c r="BD23" s="555"/>
      <c r="BF23" s="555"/>
      <c r="BH23" s="555"/>
      <c r="BI23" s="154"/>
      <c r="BL23" s="555">
        <v>18</v>
      </c>
      <c r="BM23" s="555"/>
      <c r="BN23" s="555"/>
      <c r="BO23" s="555"/>
      <c r="BP23" s="555"/>
      <c r="BR23" s="555"/>
      <c r="BS23" s="154"/>
      <c r="BU23" s="555">
        <v>16</v>
      </c>
      <c r="BV23" s="555"/>
      <c r="BW23" s="555"/>
      <c r="BX23" s="555"/>
      <c r="BY23" s="555"/>
      <c r="CA23" s="555"/>
      <c r="CC23" s="555">
        <v>16</v>
      </c>
      <c r="CD23" s="555"/>
      <c r="CE23" s="555"/>
      <c r="CF23" s="555"/>
      <c r="CG23" s="555"/>
      <c r="CH23" s="166" t="s">
        <v>576</v>
      </c>
      <c r="CI23" s="555"/>
      <c r="CK23" s="555">
        <v>16</v>
      </c>
      <c r="CL23" s="555"/>
      <c r="CM23" s="555"/>
      <c r="CN23" s="555"/>
      <c r="CO23" s="555"/>
      <c r="CQ23" s="555"/>
      <c r="CS23" s="555">
        <v>16</v>
      </c>
      <c r="CT23" s="555"/>
      <c r="CU23" s="555"/>
      <c r="CV23" s="555"/>
      <c r="CW23" s="555"/>
      <c r="CY23" s="555"/>
    </row>
    <row r="24" spans="3:103" ht="8.25" customHeight="1">
      <c r="C24" s="587">
        <v>18</v>
      </c>
      <c r="I24" s="198"/>
      <c r="J24" s="154"/>
      <c r="L24" s="555">
        <v>18</v>
      </c>
      <c r="N24" s="201"/>
      <c r="O24" s="201"/>
      <c r="P24" s="201"/>
      <c r="R24" s="229" t="s">
        <v>663</v>
      </c>
      <c r="T24" s="587">
        <v>18</v>
      </c>
      <c r="Z24" s="555"/>
      <c r="AB24" s="555">
        <v>18</v>
      </c>
      <c r="AH24" s="555"/>
      <c r="AJ24" s="555">
        <v>18</v>
      </c>
      <c r="AL24" s="555"/>
      <c r="AN24" s="555"/>
      <c r="AP24" s="154"/>
      <c r="AQ24" s="555"/>
      <c r="AS24" s="555">
        <v>18</v>
      </c>
      <c r="AU24" s="154"/>
      <c r="AV24" s="602"/>
      <c r="AX24" s="154"/>
      <c r="AY24" s="555"/>
      <c r="AZ24" s="154"/>
      <c r="BB24" s="555">
        <v>18</v>
      </c>
      <c r="BC24" s="555"/>
      <c r="BD24" s="555"/>
      <c r="BE24" s="555"/>
      <c r="BF24" s="555"/>
      <c r="BG24" s="555"/>
      <c r="BH24" s="555"/>
      <c r="BI24" s="154"/>
      <c r="BL24" s="555">
        <v>18</v>
      </c>
      <c r="BM24" s="555"/>
      <c r="BN24" s="555"/>
      <c r="BO24" s="555"/>
      <c r="BP24" s="555"/>
      <c r="BQ24" s="555"/>
      <c r="BR24" s="555"/>
      <c r="BS24" s="154"/>
      <c r="BU24" s="555">
        <v>18</v>
      </c>
      <c r="BV24" s="555"/>
      <c r="BW24" s="555"/>
      <c r="BX24" s="555"/>
      <c r="BY24" s="555"/>
      <c r="CA24" s="555"/>
      <c r="CC24" s="555">
        <v>18</v>
      </c>
      <c r="CD24" s="555"/>
      <c r="CE24" s="555"/>
      <c r="CF24" s="555"/>
      <c r="CG24" s="555"/>
      <c r="CI24" s="555"/>
      <c r="CK24" s="555">
        <v>18</v>
      </c>
      <c r="CL24" s="555"/>
      <c r="CM24" s="555"/>
      <c r="CN24" s="555"/>
      <c r="CO24" s="555"/>
      <c r="CQ24" s="555"/>
      <c r="CS24" s="555">
        <v>18</v>
      </c>
      <c r="CT24" s="555"/>
      <c r="CU24" s="555"/>
      <c r="CV24" s="555"/>
      <c r="CW24" s="555"/>
      <c r="CY24" s="555"/>
    </row>
    <row r="25" spans="3:103" ht="8.25" customHeight="1">
      <c r="C25" s="583">
        <v>20</v>
      </c>
      <c r="H25" s="198"/>
      <c r="I25" s="198"/>
      <c r="J25" s="154"/>
      <c r="L25" s="555">
        <v>20</v>
      </c>
      <c r="N25" s="198"/>
      <c r="O25" s="198"/>
      <c r="P25" s="198"/>
      <c r="T25" s="555">
        <v>20</v>
      </c>
      <c r="Z25" s="555"/>
      <c r="AB25" s="555">
        <v>14</v>
      </c>
      <c r="AH25" s="555"/>
      <c r="AJ25" s="555">
        <v>20</v>
      </c>
      <c r="AL25" s="555"/>
      <c r="AN25" s="555"/>
      <c r="AP25" s="154"/>
      <c r="AQ25" s="555"/>
      <c r="AS25" s="555">
        <v>20</v>
      </c>
      <c r="AU25" s="154"/>
      <c r="AX25" s="154"/>
      <c r="AY25" s="555"/>
      <c r="AZ25" s="154"/>
      <c r="BB25" s="555">
        <v>20</v>
      </c>
      <c r="BC25" s="555"/>
      <c r="BD25" s="555"/>
      <c r="BE25" s="555"/>
      <c r="BF25" s="555"/>
      <c r="BG25" s="555"/>
      <c r="BH25" s="555"/>
      <c r="BI25" s="154"/>
      <c r="BL25" s="555">
        <v>20</v>
      </c>
      <c r="BM25" s="555"/>
      <c r="BN25" s="555"/>
      <c r="BO25" s="555"/>
      <c r="BP25" s="555"/>
      <c r="BQ25" s="555"/>
      <c r="BR25" s="555"/>
      <c r="BS25" s="154"/>
      <c r="BU25" s="555">
        <v>18</v>
      </c>
      <c r="BV25" s="555"/>
      <c r="BW25" s="555"/>
      <c r="BX25" s="555"/>
      <c r="BY25" s="555"/>
      <c r="BZ25" s="555"/>
      <c r="CA25" s="555"/>
      <c r="CC25" s="555">
        <v>18</v>
      </c>
      <c r="CD25" s="555"/>
      <c r="CE25" s="555"/>
      <c r="CF25" s="555"/>
      <c r="CG25" s="555"/>
      <c r="CH25" s="555"/>
      <c r="CI25" s="555"/>
      <c r="CK25" s="555">
        <v>18</v>
      </c>
      <c r="CL25" s="555"/>
      <c r="CM25" s="555"/>
      <c r="CN25" s="555"/>
      <c r="CO25" s="555"/>
      <c r="CP25" s="555"/>
      <c r="CQ25" s="555"/>
      <c r="CS25" s="555">
        <v>18</v>
      </c>
      <c r="CT25" s="555"/>
      <c r="CU25" s="555"/>
      <c r="CV25" s="555"/>
      <c r="CW25" s="555"/>
      <c r="CX25" s="555"/>
      <c r="CY25" s="555"/>
    </row>
    <row r="26" spans="3:103" ht="8.25" customHeight="1">
      <c r="C26" s="555"/>
      <c r="D26" s="555"/>
      <c r="F26" s="198"/>
      <c r="H26" s="198"/>
      <c r="I26" s="198"/>
      <c r="J26" s="154"/>
      <c r="L26" s="555"/>
      <c r="M26" s="555"/>
      <c r="N26" s="555"/>
      <c r="O26" s="555"/>
      <c r="P26" s="555"/>
      <c r="Q26" s="555"/>
      <c r="R26" s="555"/>
      <c r="Y26" s="555"/>
      <c r="Z26" s="555"/>
      <c r="AB26" s="555"/>
      <c r="AC26" s="555"/>
      <c r="AG26" s="555"/>
      <c r="AH26" s="555"/>
      <c r="AJ26" s="555"/>
      <c r="AK26" s="555"/>
      <c r="AL26" s="555"/>
      <c r="AM26" s="555"/>
      <c r="AN26" s="555"/>
      <c r="AO26" s="555"/>
      <c r="AP26" s="154"/>
      <c r="AQ26" s="555"/>
      <c r="AS26" s="605"/>
      <c r="AW26" s="199"/>
      <c r="AY26" s="605"/>
      <c r="AZ26" s="199"/>
      <c r="BB26" s="605"/>
      <c r="BD26" s="245"/>
      <c r="BE26" s="245"/>
      <c r="BF26" s="245"/>
      <c r="BG26" s="245"/>
      <c r="BH26" s="245"/>
      <c r="BI26" s="199"/>
      <c r="BU26" s="555">
        <v>20</v>
      </c>
      <c r="BV26" s="555"/>
      <c r="BW26" s="555"/>
      <c r="BX26" s="555"/>
      <c r="BY26" s="555"/>
      <c r="BZ26" s="555"/>
      <c r="CA26" s="555"/>
      <c r="CC26" s="555">
        <v>20</v>
      </c>
      <c r="CD26" s="555"/>
      <c r="CE26" s="555"/>
      <c r="CF26" s="555"/>
      <c r="CG26" s="555"/>
      <c r="CH26" s="555"/>
      <c r="CI26" s="555"/>
      <c r="CK26" s="555">
        <v>20</v>
      </c>
      <c r="CL26" s="555"/>
      <c r="CM26" s="555"/>
      <c r="CN26" s="555"/>
      <c r="CO26" s="555"/>
      <c r="CP26" s="555"/>
      <c r="CQ26" s="555"/>
      <c r="CS26" s="555">
        <v>20</v>
      </c>
      <c r="CT26" s="555"/>
      <c r="CU26" s="555"/>
      <c r="CV26" s="555"/>
      <c r="CW26" s="555"/>
      <c r="CX26" s="555"/>
      <c r="CY26" s="555"/>
    </row>
    <row r="27" spans="3:103" ht="12" customHeight="1">
      <c r="C27" s="555"/>
      <c r="D27" s="555"/>
      <c r="F27" s="198"/>
      <c r="H27" s="198"/>
      <c r="I27" s="198"/>
      <c r="J27" s="154"/>
      <c r="L27" s="555"/>
      <c r="M27" s="555"/>
      <c r="N27" s="555"/>
      <c r="O27" s="555"/>
      <c r="P27" s="555"/>
      <c r="Q27" s="555"/>
      <c r="R27" s="555"/>
      <c r="Y27" s="555"/>
      <c r="Z27" s="555"/>
      <c r="AB27" s="555"/>
      <c r="AC27" s="555"/>
      <c r="AG27" s="555"/>
      <c r="AH27" s="555"/>
      <c r="AJ27" s="555"/>
      <c r="AK27" s="555"/>
      <c r="AL27" s="555"/>
      <c r="AM27" s="555"/>
      <c r="AN27" s="555"/>
      <c r="AO27" s="555"/>
      <c r="AP27" s="154"/>
      <c r="AQ27" s="555"/>
      <c r="AS27" s="605"/>
      <c r="AT27" s="199"/>
      <c r="AU27" s="199"/>
      <c r="AV27" s="199"/>
      <c r="AW27" s="199"/>
      <c r="AY27" s="605"/>
      <c r="AZ27" s="199"/>
      <c r="BB27" s="605"/>
      <c r="BC27" s="245"/>
      <c r="BD27" s="245"/>
      <c r="BE27" s="245"/>
      <c r="BF27" s="245"/>
      <c r="BG27" s="245"/>
      <c r="BH27" s="245"/>
      <c r="BI27" s="199"/>
    </row>
    <row r="28" spans="3:103">
      <c r="M28" s="554" t="s">
        <v>664</v>
      </c>
      <c r="N28" s="554"/>
      <c r="O28" s="554"/>
      <c r="P28" s="554"/>
      <c r="Q28" s="554"/>
      <c r="R28" s="554"/>
      <c r="AS28" s="202"/>
      <c r="AT28" s="203"/>
      <c r="AU28" s="203"/>
      <c r="AV28" s="203"/>
      <c r="AW28" s="203"/>
      <c r="AY28" s="203"/>
      <c r="AZ28" s="203"/>
      <c r="BB28" s="202"/>
      <c r="BC28" s="604"/>
      <c r="BD28" s="604"/>
      <c r="BE28" s="604"/>
      <c r="BF28" s="604"/>
      <c r="BG28" s="604"/>
      <c r="BH28" s="604"/>
      <c r="BI28" s="203"/>
      <c r="BM28" s="554" t="s">
        <v>665</v>
      </c>
      <c r="BN28" s="554"/>
      <c r="BO28" s="554"/>
      <c r="BP28" s="554"/>
      <c r="BQ28" s="554"/>
      <c r="BR28" s="554"/>
    </row>
    <row r="29" spans="3:103" ht="13.5" customHeight="1">
      <c r="C29" s="554" t="s">
        <v>666</v>
      </c>
      <c r="D29" s="554"/>
      <c r="E29" s="554"/>
      <c r="F29" s="554"/>
      <c r="G29" s="554"/>
      <c r="H29" s="554"/>
      <c r="I29" s="554"/>
      <c r="J29" s="193"/>
      <c r="M29" s="194" t="s">
        <v>614</v>
      </c>
      <c r="N29" s="197" t="s">
        <v>615</v>
      </c>
      <c r="O29" s="196" t="s">
        <v>616</v>
      </c>
      <c r="P29" s="194" t="s">
        <v>617</v>
      </c>
      <c r="Q29" s="194" t="s">
        <v>618</v>
      </c>
      <c r="R29" s="194" t="s">
        <v>619</v>
      </c>
      <c r="U29" s="567" t="s">
        <v>667</v>
      </c>
      <c r="V29" s="567"/>
      <c r="W29" s="567"/>
      <c r="X29" s="567"/>
      <c r="Y29" s="567"/>
      <c r="Z29" s="567"/>
      <c r="AC29" s="567" t="s">
        <v>668</v>
      </c>
      <c r="AD29" s="567"/>
      <c r="AE29" s="567"/>
      <c r="AF29" s="567"/>
      <c r="AG29" s="567"/>
      <c r="AH29" s="204"/>
      <c r="AJ29" s="567" t="s">
        <v>669</v>
      </c>
      <c r="AK29" s="567"/>
      <c r="AL29" s="567"/>
      <c r="AM29" s="567"/>
      <c r="AN29" s="567"/>
      <c r="AO29" s="567"/>
      <c r="AP29" s="567"/>
      <c r="AQ29" s="567"/>
      <c r="AS29" s="202"/>
      <c r="AT29" s="554" t="s">
        <v>670</v>
      </c>
      <c r="AU29" s="554"/>
      <c r="AV29" s="554"/>
      <c r="AW29" s="554"/>
      <c r="AX29" s="554"/>
      <c r="AY29" s="203"/>
      <c r="AZ29" s="205"/>
      <c r="BC29" s="554" t="s">
        <v>671</v>
      </c>
      <c r="BD29" s="554"/>
      <c r="BE29" s="554"/>
      <c r="BF29" s="554"/>
      <c r="BG29" s="554"/>
      <c r="BH29" s="554"/>
      <c r="BI29" s="205"/>
      <c r="BM29" s="194" t="s">
        <v>614</v>
      </c>
      <c r="BN29" s="195" t="s">
        <v>615</v>
      </c>
      <c r="BO29" s="196" t="s">
        <v>616</v>
      </c>
      <c r="BP29" s="194" t="s">
        <v>617</v>
      </c>
      <c r="BQ29" s="194" t="s">
        <v>618</v>
      </c>
      <c r="BR29" s="191" t="s">
        <v>619</v>
      </c>
      <c r="BV29" s="554" t="s">
        <v>672</v>
      </c>
      <c r="BW29" s="554"/>
      <c r="BX29" s="554"/>
      <c r="BY29" s="554"/>
      <c r="BZ29" s="554"/>
      <c r="CA29" s="554"/>
      <c r="CB29" s="193"/>
      <c r="CD29" s="554" t="s">
        <v>673</v>
      </c>
      <c r="CE29" s="554"/>
      <c r="CF29" s="554"/>
      <c r="CG29" s="554"/>
      <c r="CH29" s="554"/>
      <c r="CI29" s="554"/>
    </row>
    <row r="30" spans="3:103" ht="15.75" customHeight="1">
      <c r="D30" s="194" t="s">
        <v>614</v>
      </c>
      <c r="E30" s="197" t="s">
        <v>615</v>
      </c>
      <c r="F30" s="196" t="s">
        <v>616</v>
      </c>
      <c r="G30" s="194" t="s">
        <v>617</v>
      </c>
      <c r="H30" s="194" t="s">
        <v>618</v>
      </c>
      <c r="I30" s="194" t="s">
        <v>619</v>
      </c>
      <c r="J30" s="194"/>
      <c r="L30" s="555">
        <v>6</v>
      </c>
      <c r="N30" s="585" t="s">
        <v>674</v>
      </c>
      <c r="O30" s="584" t="s">
        <v>625</v>
      </c>
      <c r="Q30" s="584" t="s">
        <v>625</v>
      </c>
      <c r="R30" s="555"/>
      <c r="U30" s="194" t="s">
        <v>614</v>
      </c>
      <c r="V30" s="197" t="s">
        <v>615</v>
      </c>
      <c r="W30" s="196" t="s">
        <v>616</v>
      </c>
      <c r="X30" s="194" t="s">
        <v>617</v>
      </c>
      <c r="Y30" s="194" t="s">
        <v>618</v>
      </c>
      <c r="Z30" s="194" t="s">
        <v>619</v>
      </c>
      <c r="AC30" s="194" t="s">
        <v>614</v>
      </c>
      <c r="AD30" s="197" t="s">
        <v>615</v>
      </c>
      <c r="AE30" s="196" t="s">
        <v>616</v>
      </c>
      <c r="AF30" s="194" t="s">
        <v>617</v>
      </c>
      <c r="AG30" s="194" t="s">
        <v>618</v>
      </c>
      <c r="AH30" s="194" t="s">
        <v>619</v>
      </c>
      <c r="AJ30" s="191"/>
      <c r="AK30" s="194" t="s">
        <v>614</v>
      </c>
      <c r="AL30" s="160" t="s">
        <v>615</v>
      </c>
      <c r="AM30" s="196" t="s">
        <v>616</v>
      </c>
      <c r="AN30" s="194" t="s">
        <v>617</v>
      </c>
      <c r="AO30" s="194" t="s">
        <v>618</v>
      </c>
      <c r="AP30" s="194" t="s">
        <v>619</v>
      </c>
      <c r="AQ30" s="194"/>
      <c r="AT30" s="194" t="s">
        <v>614</v>
      </c>
      <c r="AU30" s="195" t="s">
        <v>615</v>
      </c>
      <c r="AV30" s="196" t="s">
        <v>616</v>
      </c>
      <c r="AW30" s="194" t="s">
        <v>617</v>
      </c>
      <c r="AX30" s="194" t="s">
        <v>618</v>
      </c>
      <c r="AY30" s="194" t="s">
        <v>619</v>
      </c>
      <c r="AZ30" s="199"/>
      <c r="BC30" s="194" t="s">
        <v>614</v>
      </c>
      <c r="BD30" s="195" t="s">
        <v>615</v>
      </c>
      <c r="BE30" s="196" t="s">
        <v>616</v>
      </c>
      <c r="BF30" s="194" t="s">
        <v>617</v>
      </c>
      <c r="BG30" s="194" t="s">
        <v>618</v>
      </c>
      <c r="BH30" s="194" t="s">
        <v>619</v>
      </c>
      <c r="BI30" s="199"/>
      <c r="BL30" s="555">
        <v>6</v>
      </c>
      <c r="BM30" s="555"/>
      <c r="BO30" s="555"/>
      <c r="BQ30" s="555"/>
      <c r="BR30" s="555"/>
      <c r="BV30" s="194" t="s">
        <v>614</v>
      </c>
      <c r="BW30" s="195" t="s">
        <v>615</v>
      </c>
      <c r="BX30" s="196" t="s">
        <v>616</v>
      </c>
      <c r="BY30" s="194" t="s">
        <v>617</v>
      </c>
      <c r="BZ30" s="194" t="s">
        <v>618</v>
      </c>
      <c r="CA30" s="191" t="s">
        <v>619</v>
      </c>
      <c r="CB30" s="191"/>
      <c r="CD30" s="194" t="s">
        <v>614</v>
      </c>
      <c r="CE30" s="195" t="s">
        <v>615</v>
      </c>
      <c r="CF30" s="196" t="s">
        <v>616</v>
      </c>
      <c r="CG30" s="194" t="s">
        <v>617</v>
      </c>
      <c r="CH30" s="194" t="s">
        <v>618</v>
      </c>
      <c r="CI30" s="191" t="s">
        <v>619</v>
      </c>
    </row>
    <row r="31" spans="3:103" ht="11.25" customHeight="1">
      <c r="C31" s="555">
        <v>6</v>
      </c>
      <c r="F31" s="555"/>
      <c r="H31" s="200"/>
      <c r="I31" s="555"/>
      <c r="J31" s="154"/>
      <c r="L31" s="555"/>
      <c r="N31" s="585"/>
      <c r="O31" s="584"/>
      <c r="Q31" s="584"/>
      <c r="R31" s="555"/>
      <c r="T31" s="555">
        <v>6</v>
      </c>
      <c r="V31" s="569" t="s">
        <v>675</v>
      </c>
      <c r="X31" s="569" t="s">
        <v>675</v>
      </c>
      <c r="Z31" s="555"/>
      <c r="AB31" s="555">
        <v>6</v>
      </c>
      <c r="AC31" s="198"/>
      <c r="AE31" s="568" t="s">
        <v>626</v>
      </c>
      <c r="AF31" s="555"/>
      <c r="AG31" s="568" t="s">
        <v>626</v>
      </c>
      <c r="AH31" s="198"/>
      <c r="AJ31" s="555">
        <v>6</v>
      </c>
      <c r="AL31" s="555"/>
      <c r="AM31" s="569" t="s">
        <v>657</v>
      </c>
      <c r="AN31" s="186"/>
      <c r="AO31" s="569" t="s">
        <v>657</v>
      </c>
      <c r="AP31" s="596"/>
      <c r="AQ31" s="555"/>
      <c r="AS31" s="555">
        <v>6</v>
      </c>
      <c r="AY31" s="555"/>
      <c r="AZ31" s="199"/>
      <c r="BB31" s="555">
        <v>6</v>
      </c>
      <c r="BC31" s="555"/>
      <c r="BD31" s="557" t="s">
        <v>566</v>
      </c>
      <c r="BE31" s="555"/>
      <c r="BF31" s="555"/>
      <c r="BG31" s="555"/>
      <c r="BH31" s="555"/>
      <c r="BI31" s="199"/>
      <c r="BL31" s="555"/>
      <c r="BM31" s="555"/>
      <c r="BO31" s="555"/>
      <c r="BQ31" s="555"/>
      <c r="BR31" s="555"/>
      <c r="BU31" s="555">
        <v>6</v>
      </c>
      <c r="BV31" s="555"/>
      <c r="BX31" s="555"/>
      <c r="BZ31" s="555"/>
      <c r="CA31" s="555"/>
      <c r="CC31" s="555">
        <v>6</v>
      </c>
      <c r="CD31" s="555"/>
      <c r="CF31" s="555"/>
      <c r="CH31" s="555"/>
      <c r="CI31" s="555"/>
    </row>
    <row r="32" spans="3:103" ht="13.5" customHeight="1">
      <c r="C32" s="583"/>
      <c r="D32" s="555"/>
      <c r="F32" s="555"/>
      <c r="H32" s="200"/>
      <c r="I32" s="555"/>
      <c r="J32" s="154"/>
      <c r="L32" s="555">
        <v>8</v>
      </c>
      <c r="N32" s="585" t="s">
        <v>674</v>
      </c>
      <c r="O32" s="555"/>
      <c r="R32" s="555"/>
      <c r="T32" s="555"/>
      <c r="V32" s="569"/>
      <c r="X32" s="569"/>
      <c r="Z32" s="555"/>
      <c r="AB32" s="583"/>
      <c r="AC32" s="555"/>
      <c r="AE32" s="568"/>
      <c r="AF32" s="555"/>
      <c r="AG32" s="568"/>
      <c r="AH32" s="198"/>
      <c r="AJ32" s="555"/>
      <c r="AL32" s="555"/>
      <c r="AM32" s="569"/>
      <c r="AN32" s="186"/>
      <c r="AO32" s="569"/>
      <c r="AP32" s="596"/>
      <c r="AQ32" s="555"/>
      <c r="AS32" s="555"/>
      <c r="AX32" s="565" t="s">
        <v>597</v>
      </c>
      <c r="AY32" s="555"/>
      <c r="AZ32" s="199"/>
      <c r="BB32" s="555"/>
      <c r="BC32" s="555"/>
      <c r="BD32" s="557"/>
      <c r="BE32" s="555"/>
      <c r="BF32" s="555"/>
      <c r="BG32" s="555"/>
      <c r="BH32" s="555"/>
      <c r="BI32" s="199"/>
      <c r="BL32" s="555">
        <v>8</v>
      </c>
      <c r="BM32" s="555"/>
      <c r="BO32" s="555"/>
      <c r="BQ32" s="555"/>
      <c r="BU32" s="555"/>
      <c r="BV32" s="555"/>
      <c r="BX32" s="555"/>
      <c r="BZ32" s="555"/>
      <c r="CA32" s="555"/>
      <c r="CC32" s="555"/>
      <c r="CD32" s="555"/>
      <c r="CF32" s="555"/>
      <c r="CH32" s="555"/>
      <c r="CI32" s="555"/>
    </row>
    <row r="33" spans="3:87" ht="9" customHeight="1">
      <c r="C33" s="555">
        <v>8</v>
      </c>
      <c r="D33" s="555"/>
      <c r="E33" s="586" t="s">
        <v>676</v>
      </c>
      <c r="F33" s="569" t="s">
        <v>677</v>
      </c>
      <c r="G33" s="586" t="s">
        <v>676</v>
      </c>
      <c r="H33" s="569" t="s">
        <v>677</v>
      </c>
      <c r="I33" s="555"/>
      <c r="J33" s="154"/>
      <c r="L33" s="555">
        <v>9</v>
      </c>
      <c r="N33" s="585"/>
      <c r="O33" s="555"/>
      <c r="R33" s="555"/>
      <c r="T33" s="555">
        <v>8</v>
      </c>
      <c r="V33" s="555" t="s">
        <v>582</v>
      </c>
      <c r="X33" s="555" t="s">
        <v>582</v>
      </c>
      <c r="Y33" s="559"/>
      <c r="Z33" s="555"/>
      <c r="AB33" s="555">
        <v>8</v>
      </c>
      <c r="AC33" s="555"/>
      <c r="AD33" s="555"/>
      <c r="AF33" s="555"/>
      <c r="AH33" s="555"/>
      <c r="AJ33" s="555">
        <v>8</v>
      </c>
      <c r="AL33" s="606"/>
      <c r="AQ33" s="555"/>
      <c r="AS33" s="555">
        <v>8</v>
      </c>
      <c r="AU33" s="555" t="s">
        <v>556</v>
      </c>
      <c r="AW33" s="555" t="s">
        <v>556</v>
      </c>
      <c r="AX33" s="565"/>
      <c r="AZ33" s="199"/>
      <c r="BB33" s="555">
        <v>8</v>
      </c>
      <c r="BC33" s="555"/>
      <c r="BE33" s="557" t="s">
        <v>566</v>
      </c>
      <c r="BH33" s="557" t="s">
        <v>546</v>
      </c>
      <c r="BI33" s="199"/>
      <c r="BL33" s="555">
        <v>9</v>
      </c>
      <c r="BM33" s="555"/>
      <c r="BO33" s="555"/>
      <c r="BQ33" s="555"/>
      <c r="BU33" s="555">
        <v>8</v>
      </c>
      <c r="BV33" s="555"/>
      <c r="BX33" s="555"/>
      <c r="BZ33" s="555"/>
      <c r="CB33" s="555"/>
      <c r="CC33" s="555">
        <v>8</v>
      </c>
      <c r="CD33" s="555"/>
      <c r="CF33" s="555"/>
      <c r="CH33" s="555"/>
    </row>
    <row r="34" spans="3:87" ht="9" customHeight="1">
      <c r="C34" s="583">
        <v>9</v>
      </c>
      <c r="D34" s="555"/>
      <c r="E34" s="586"/>
      <c r="F34" s="569"/>
      <c r="G34" s="586"/>
      <c r="H34" s="569"/>
      <c r="I34" s="555"/>
      <c r="J34" s="154"/>
      <c r="L34" s="555">
        <v>10</v>
      </c>
      <c r="M34" s="589" t="s">
        <v>678</v>
      </c>
      <c r="O34" s="589" t="s">
        <v>678</v>
      </c>
      <c r="T34" s="555">
        <v>9</v>
      </c>
      <c r="V34" s="555"/>
      <c r="X34" s="555"/>
      <c r="Y34" s="559"/>
      <c r="Z34" s="555"/>
      <c r="AB34" s="555">
        <v>9</v>
      </c>
      <c r="AC34" s="154"/>
      <c r="AD34" s="555"/>
      <c r="AF34" s="555"/>
      <c r="AH34" s="555"/>
      <c r="AJ34" s="555">
        <v>9</v>
      </c>
      <c r="AL34" s="606"/>
      <c r="AQ34" s="555"/>
      <c r="AS34" s="555">
        <v>9</v>
      </c>
      <c r="AU34" s="555"/>
      <c r="AW34" s="555"/>
      <c r="AX34" s="565"/>
      <c r="AZ34" s="199"/>
      <c r="BB34" s="555">
        <v>9</v>
      </c>
      <c r="BC34" s="555"/>
      <c r="BE34" s="557"/>
      <c r="BH34" s="557"/>
      <c r="BI34" s="199"/>
      <c r="BL34" s="555">
        <v>10</v>
      </c>
      <c r="BM34" s="562" t="s">
        <v>557</v>
      </c>
      <c r="BO34" s="561" t="s">
        <v>578</v>
      </c>
      <c r="BQ34" s="561" t="s">
        <v>578</v>
      </c>
      <c r="BU34" s="555">
        <v>9</v>
      </c>
      <c r="BV34" s="555"/>
      <c r="BX34" s="555"/>
      <c r="BZ34" s="555"/>
      <c r="CB34" s="555"/>
      <c r="CC34" s="555">
        <v>9</v>
      </c>
      <c r="CD34" s="555"/>
      <c r="CF34" s="555"/>
      <c r="CH34" s="555"/>
    </row>
    <row r="35" spans="3:87" ht="9" customHeight="1">
      <c r="C35" s="555">
        <v>10</v>
      </c>
      <c r="D35" s="555"/>
      <c r="E35" s="590" t="s">
        <v>679</v>
      </c>
      <c r="G35" s="590" t="s">
        <v>679</v>
      </c>
      <c r="I35" s="200"/>
      <c r="J35" s="200"/>
      <c r="L35" s="555">
        <v>11</v>
      </c>
      <c r="M35" s="589"/>
      <c r="O35" s="589"/>
      <c r="T35" s="555">
        <v>10</v>
      </c>
      <c r="X35" s="587"/>
      <c r="Z35" s="555"/>
      <c r="AB35" s="555">
        <v>10</v>
      </c>
      <c r="AC35" s="555" t="s">
        <v>542</v>
      </c>
      <c r="AD35" s="588" t="s">
        <v>680</v>
      </c>
      <c r="AE35" s="556"/>
      <c r="AF35" s="555" t="s">
        <v>542</v>
      </c>
      <c r="AG35" s="565" t="s">
        <v>573</v>
      </c>
      <c r="AH35" s="565" t="s">
        <v>573</v>
      </c>
      <c r="AJ35" s="555">
        <v>10</v>
      </c>
      <c r="AK35" s="556" t="s">
        <v>681</v>
      </c>
      <c r="AL35" s="570" t="s">
        <v>682</v>
      </c>
      <c r="AM35" s="556" t="s">
        <v>681</v>
      </c>
      <c r="AN35" s="570" t="s">
        <v>682</v>
      </c>
      <c r="AO35" s="555" t="s">
        <v>554</v>
      </c>
      <c r="AQ35" s="555"/>
      <c r="AS35" s="555">
        <v>10</v>
      </c>
      <c r="AU35" s="555" t="s">
        <v>576</v>
      </c>
      <c r="AW35" s="555" t="s">
        <v>576</v>
      </c>
      <c r="AZ35" s="199"/>
      <c r="BB35" s="555">
        <v>10</v>
      </c>
      <c r="BC35" s="562" t="s">
        <v>557</v>
      </c>
      <c r="BE35" s="561" t="s">
        <v>578</v>
      </c>
      <c r="BG35" s="561" t="s">
        <v>578</v>
      </c>
      <c r="BH35" s="557" t="s">
        <v>546</v>
      </c>
      <c r="BI35" s="199"/>
      <c r="BL35" s="555">
        <v>11</v>
      </c>
      <c r="BM35" s="562"/>
      <c r="BO35" s="561"/>
      <c r="BQ35" s="561"/>
      <c r="BU35" s="555">
        <v>10</v>
      </c>
      <c r="BW35" s="555" t="s">
        <v>576</v>
      </c>
      <c r="BX35" s="555"/>
      <c r="BY35" s="555" t="s">
        <v>576</v>
      </c>
      <c r="BZ35" s="555"/>
      <c r="CB35" s="555"/>
      <c r="CC35" s="555">
        <v>10</v>
      </c>
      <c r="CD35" s="555" t="s">
        <v>542</v>
      </c>
      <c r="CE35" s="555"/>
      <c r="CF35" s="555"/>
      <c r="CG35" s="555" t="s">
        <v>542</v>
      </c>
      <c r="CH35" s="555" t="s">
        <v>554</v>
      </c>
    </row>
    <row r="36" spans="3:87" ht="9" customHeight="1">
      <c r="C36" s="583">
        <v>11</v>
      </c>
      <c r="D36" s="555"/>
      <c r="E36" s="590"/>
      <c r="G36" s="590"/>
      <c r="I36" s="200"/>
      <c r="J36" s="200"/>
      <c r="L36" s="555">
        <v>12</v>
      </c>
      <c r="M36" s="585" t="s">
        <v>683</v>
      </c>
      <c r="N36" s="555"/>
      <c r="O36" s="248" t="s">
        <v>644</v>
      </c>
      <c r="P36" s="555"/>
      <c r="Q36" s="198"/>
      <c r="R36" s="555"/>
      <c r="T36" s="555">
        <v>11</v>
      </c>
      <c r="X36" s="555"/>
      <c r="Z36" s="555"/>
      <c r="AB36" s="555">
        <v>11</v>
      </c>
      <c r="AC36" s="555"/>
      <c r="AD36" s="588"/>
      <c r="AE36" s="556"/>
      <c r="AF36" s="555"/>
      <c r="AG36" s="565"/>
      <c r="AH36" s="565"/>
      <c r="AJ36" s="555">
        <v>11</v>
      </c>
      <c r="AK36" s="556"/>
      <c r="AL36" s="570"/>
      <c r="AM36" s="556"/>
      <c r="AN36" s="570"/>
      <c r="AO36" s="555"/>
      <c r="AQ36" s="555"/>
      <c r="AS36" s="555">
        <v>11</v>
      </c>
      <c r="AU36" s="555"/>
      <c r="AW36" s="555"/>
      <c r="AZ36" s="199"/>
      <c r="BB36" s="555">
        <v>11</v>
      </c>
      <c r="BC36" s="562"/>
      <c r="BE36" s="561"/>
      <c r="BG36" s="561"/>
      <c r="BH36" s="557"/>
      <c r="BI36" s="199"/>
      <c r="BL36" s="555">
        <v>12</v>
      </c>
      <c r="BO36" s="555" t="s">
        <v>627</v>
      </c>
      <c r="BQ36" s="555" t="s">
        <v>627</v>
      </c>
      <c r="BR36" s="555"/>
      <c r="BU36" s="555">
        <v>11</v>
      </c>
      <c r="BW36" s="555"/>
      <c r="BX36" s="555"/>
      <c r="BY36" s="555"/>
      <c r="BZ36" s="555"/>
      <c r="CB36" s="555"/>
      <c r="CC36" s="555">
        <v>11</v>
      </c>
      <c r="CD36" s="555"/>
      <c r="CE36" s="555"/>
      <c r="CF36" s="555"/>
      <c r="CG36" s="555"/>
      <c r="CH36" s="555"/>
    </row>
    <row r="37" spans="3:87" ht="12.75" customHeight="1">
      <c r="C37" s="555">
        <v>12</v>
      </c>
      <c r="F37" s="232" t="s">
        <v>676</v>
      </c>
      <c r="J37" s="154"/>
      <c r="L37" s="555">
        <v>14</v>
      </c>
      <c r="M37" s="585"/>
      <c r="N37" s="555"/>
      <c r="O37" s="198"/>
      <c r="P37" s="555"/>
      <c r="R37" s="555"/>
      <c r="T37" s="555">
        <v>12</v>
      </c>
      <c r="U37" s="559"/>
      <c r="W37" s="154"/>
      <c r="X37" s="558" t="s">
        <v>651</v>
      </c>
      <c r="Y37" s="555"/>
      <c r="Z37" s="555"/>
      <c r="AB37" s="587">
        <v>12</v>
      </c>
      <c r="AE37" s="568" t="s">
        <v>627</v>
      </c>
      <c r="AG37" s="568" t="s">
        <v>627</v>
      </c>
      <c r="AH37" s="555"/>
      <c r="AJ37" s="555">
        <v>12</v>
      </c>
      <c r="AK37" s="556" t="s">
        <v>650</v>
      </c>
      <c r="AL37" s="557" t="s">
        <v>646</v>
      </c>
      <c r="AM37" s="555" t="s">
        <v>647</v>
      </c>
      <c r="AN37" s="559" t="s">
        <v>647</v>
      </c>
      <c r="AP37" s="154"/>
      <c r="AQ37" s="555"/>
      <c r="AS37" s="555">
        <v>12</v>
      </c>
      <c r="AU37" s="555" t="s">
        <v>648</v>
      </c>
      <c r="AY37" s="555"/>
      <c r="AZ37" s="199"/>
      <c r="BB37" s="555">
        <v>12</v>
      </c>
      <c r="BH37" s="555"/>
      <c r="BI37" s="199"/>
      <c r="BL37" s="555">
        <v>14</v>
      </c>
      <c r="BO37" s="555"/>
      <c r="BQ37" s="555"/>
      <c r="BR37" s="555"/>
      <c r="BU37" s="555">
        <v>12</v>
      </c>
      <c r="CA37" s="555"/>
      <c r="CB37" s="154"/>
      <c r="CC37" s="555">
        <v>12</v>
      </c>
      <c r="CF37" s="559" t="s">
        <v>647</v>
      </c>
      <c r="CI37" s="555"/>
    </row>
    <row r="38" spans="3:87" ht="14.25" customHeight="1">
      <c r="C38" s="583">
        <v>14</v>
      </c>
      <c r="D38" s="555"/>
      <c r="J38" s="154"/>
      <c r="L38" s="555">
        <v>14</v>
      </c>
      <c r="O38" s="585" t="s">
        <v>683</v>
      </c>
      <c r="R38" s="555"/>
      <c r="T38" s="555">
        <v>14</v>
      </c>
      <c r="U38" s="559"/>
      <c r="W38" s="230" t="s">
        <v>684</v>
      </c>
      <c r="X38" s="558"/>
      <c r="Y38" s="555"/>
      <c r="Z38" s="555"/>
      <c r="AB38" s="583">
        <v>14</v>
      </c>
      <c r="AE38" s="568"/>
      <c r="AG38" s="568"/>
      <c r="AH38" s="555"/>
      <c r="AJ38" s="555">
        <v>14</v>
      </c>
      <c r="AK38" s="556"/>
      <c r="AL38" s="557"/>
      <c r="AM38" s="555"/>
      <c r="AN38" s="559"/>
      <c r="AP38" s="154"/>
      <c r="AQ38" s="555"/>
      <c r="AS38" s="555">
        <v>14</v>
      </c>
      <c r="AU38" s="555"/>
      <c r="AY38" s="555"/>
      <c r="AZ38" s="199"/>
      <c r="BB38" s="555">
        <v>14</v>
      </c>
      <c r="BH38" s="555"/>
      <c r="BI38" s="199"/>
      <c r="BL38" s="555">
        <v>14</v>
      </c>
      <c r="BM38" s="555"/>
      <c r="BN38" s="555"/>
      <c r="BO38" s="562" t="s">
        <v>557</v>
      </c>
      <c r="BP38" s="555"/>
      <c r="BU38" s="555">
        <v>14</v>
      </c>
      <c r="CA38" s="555"/>
      <c r="CB38" s="154"/>
      <c r="CC38" s="555">
        <v>14</v>
      </c>
      <c r="CF38" s="559"/>
      <c r="CI38" s="555"/>
    </row>
    <row r="39" spans="3:87" ht="9" customHeight="1">
      <c r="C39" s="555">
        <v>14</v>
      </c>
      <c r="D39" s="555"/>
      <c r="E39" s="607" t="s">
        <v>685</v>
      </c>
      <c r="F39" s="601" t="s">
        <v>652</v>
      </c>
      <c r="G39" s="607" t="s">
        <v>685</v>
      </c>
      <c r="H39" s="601" t="s">
        <v>652</v>
      </c>
      <c r="I39" s="555"/>
      <c r="J39" s="154"/>
      <c r="L39" s="555">
        <v>16</v>
      </c>
      <c r="O39" s="585"/>
      <c r="R39" s="555"/>
      <c r="T39" s="555">
        <v>14</v>
      </c>
      <c r="V39" s="590" t="s">
        <v>686</v>
      </c>
      <c r="W39" s="591" t="s">
        <v>687</v>
      </c>
      <c r="X39" s="590" t="s">
        <v>686</v>
      </c>
      <c r="Z39" s="555"/>
      <c r="AB39" s="555">
        <v>14</v>
      </c>
      <c r="AC39" s="603" t="s">
        <v>583</v>
      </c>
      <c r="AD39" s="566" t="s">
        <v>563</v>
      </c>
      <c r="AE39" s="566" t="s">
        <v>656</v>
      </c>
      <c r="AF39" s="566" t="s">
        <v>563</v>
      </c>
      <c r="AG39" s="603" t="s">
        <v>583</v>
      </c>
      <c r="AH39" s="555"/>
      <c r="AJ39" s="555">
        <v>14</v>
      </c>
      <c r="AK39" s="599" t="s">
        <v>688</v>
      </c>
      <c r="AL39" s="555" t="s">
        <v>554</v>
      </c>
      <c r="AO39" s="598" t="s">
        <v>689</v>
      </c>
      <c r="AQ39" s="555"/>
      <c r="AS39" s="555">
        <v>14</v>
      </c>
      <c r="AT39" s="569" t="s">
        <v>690</v>
      </c>
      <c r="AU39" s="555" t="s">
        <v>599</v>
      </c>
      <c r="AV39" s="569" t="s">
        <v>690</v>
      </c>
      <c r="AW39" s="555" t="s">
        <v>599</v>
      </c>
      <c r="AX39" s="555" t="s">
        <v>545</v>
      </c>
      <c r="AY39" s="555"/>
      <c r="AZ39" s="199"/>
      <c r="BB39" s="555">
        <v>14</v>
      </c>
      <c r="BC39" s="555"/>
      <c r="BD39" s="569" t="s">
        <v>691</v>
      </c>
      <c r="BE39" s="562" t="s">
        <v>557</v>
      </c>
      <c r="BI39" s="199"/>
      <c r="BL39" s="555">
        <v>16</v>
      </c>
      <c r="BM39" s="555"/>
      <c r="BN39" s="555"/>
      <c r="BO39" s="562"/>
      <c r="BP39" s="555"/>
      <c r="BU39" s="555">
        <v>14</v>
      </c>
      <c r="BV39" s="555"/>
      <c r="BW39" s="555" t="s">
        <v>599</v>
      </c>
      <c r="BX39" s="555"/>
      <c r="BY39" s="555" t="s">
        <v>599</v>
      </c>
      <c r="CB39" s="154"/>
      <c r="CC39" s="555">
        <v>14</v>
      </c>
      <c r="CD39" s="555"/>
      <c r="CE39" s="555" t="s">
        <v>554</v>
      </c>
      <c r="CF39" s="555"/>
      <c r="CG39" s="555"/>
      <c r="CH39" s="555" t="s">
        <v>545</v>
      </c>
    </row>
    <row r="40" spans="3:87" ht="9" customHeight="1">
      <c r="C40" s="583">
        <v>16</v>
      </c>
      <c r="D40" s="555"/>
      <c r="E40" s="607"/>
      <c r="F40" s="601"/>
      <c r="G40" s="607"/>
      <c r="H40" s="601"/>
      <c r="I40" s="555"/>
      <c r="J40" s="154"/>
      <c r="L40" s="555">
        <v>16</v>
      </c>
      <c r="M40" s="565" t="s">
        <v>661</v>
      </c>
      <c r="N40" s="557" t="s">
        <v>644</v>
      </c>
      <c r="P40" s="557" t="s">
        <v>644</v>
      </c>
      <c r="R40" s="555"/>
      <c r="T40" s="555"/>
      <c r="V40" s="590"/>
      <c r="W40" s="592"/>
      <c r="X40" s="590"/>
      <c r="Z40" s="555"/>
      <c r="AB40" s="555">
        <v>14</v>
      </c>
      <c r="AC40" s="603"/>
      <c r="AD40" s="566"/>
      <c r="AE40" s="566"/>
      <c r="AF40" s="566"/>
      <c r="AG40" s="603"/>
      <c r="AH40" s="555"/>
      <c r="AJ40" s="555"/>
      <c r="AK40" s="599"/>
      <c r="AL40" s="555"/>
      <c r="AO40" s="598"/>
      <c r="AQ40" s="555"/>
      <c r="AS40" s="555">
        <v>16</v>
      </c>
      <c r="AT40" s="569"/>
      <c r="AU40" s="555"/>
      <c r="AV40" s="569"/>
      <c r="AW40" s="555"/>
      <c r="AX40" s="555"/>
      <c r="AY40" s="555"/>
      <c r="AZ40" s="199"/>
      <c r="BB40" s="555">
        <v>16</v>
      </c>
      <c r="BC40" s="555"/>
      <c r="BD40" s="569"/>
      <c r="BE40" s="562"/>
      <c r="BI40" s="199"/>
      <c r="BL40" s="555">
        <v>16</v>
      </c>
      <c r="BM40" s="555"/>
      <c r="BN40" s="555"/>
      <c r="BO40" s="555" t="s">
        <v>692</v>
      </c>
      <c r="BP40" s="555"/>
      <c r="BR40" s="555"/>
      <c r="BU40" s="555">
        <v>16</v>
      </c>
      <c r="BV40" s="555"/>
      <c r="BW40" s="555"/>
      <c r="BX40" s="555"/>
      <c r="BY40" s="555"/>
      <c r="CB40" s="154"/>
      <c r="CC40" s="555">
        <v>16</v>
      </c>
      <c r="CD40" s="555"/>
      <c r="CE40" s="555"/>
      <c r="CF40" s="555"/>
      <c r="CG40" s="555"/>
      <c r="CH40" s="555"/>
    </row>
    <row r="41" spans="3:87" ht="9.75" customHeight="1">
      <c r="C41" s="587">
        <v>16</v>
      </c>
      <c r="D41" s="555"/>
      <c r="H41" s="555"/>
      <c r="I41" s="555"/>
      <c r="J41" s="154"/>
      <c r="L41" s="555">
        <v>18</v>
      </c>
      <c r="M41" s="565"/>
      <c r="N41" s="557"/>
      <c r="P41" s="557"/>
      <c r="R41" s="555"/>
      <c r="T41" s="555">
        <v>16</v>
      </c>
      <c r="V41" s="557" t="s">
        <v>684</v>
      </c>
      <c r="W41" s="569" t="s">
        <v>693</v>
      </c>
      <c r="X41" s="557" t="s">
        <v>684</v>
      </c>
      <c r="Y41" s="585" t="s">
        <v>593</v>
      </c>
      <c r="Z41" s="555"/>
      <c r="AB41" s="555">
        <v>16</v>
      </c>
      <c r="AD41" s="555"/>
      <c r="AE41" s="565" t="s">
        <v>603</v>
      </c>
      <c r="AF41" s="555"/>
      <c r="AG41" s="246" t="s">
        <v>583</v>
      </c>
      <c r="AH41" s="555"/>
      <c r="AJ41" s="555">
        <v>16</v>
      </c>
      <c r="AK41" s="557" t="s">
        <v>575</v>
      </c>
      <c r="AL41" s="557" t="s">
        <v>646</v>
      </c>
      <c r="AM41" s="557" t="s">
        <v>575</v>
      </c>
      <c r="AN41" s="555"/>
      <c r="AO41" s="598" t="s">
        <v>689</v>
      </c>
      <c r="AQ41" s="555"/>
      <c r="AS41" s="555">
        <v>16</v>
      </c>
      <c r="AU41" s="555" t="s">
        <v>565</v>
      </c>
      <c r="AV41" s="602"/>
      <c r="AW41" s="555" t="s">
        <v>565</v>
      </c>
      <c r="AX41" s="555" t="s">
        <v>662</v>
      </c>
      <c r="AY41" s="555"/>
      <c r="AZ41" s="199"/>
      <c r="BB41" s="555">
        <v>16</v>
      </c>
      <c r="BD41" s="557" t="s">
        <v>694</v>
      </c>
      <c r="BH41" s="555"/>
      <c r="BI41" s="199"/>
      <c r="BL41" s="555">
        <v>18</v>
      </c>
      <c r="BM41" s="555"/>
      <c r="BN41" s="555"/>
      <c r="BO41" s="555"/>
      <c r="BP41" s="555"/>
      <c r="BR41" s="555"/>
      <c r="BU41" s="555">
        <v>16</v>
      </c>
      <c r="BV41" s="555" t="s">
        <v>661</v>
      </c>
      <c r="BW41" s="555"/>
      <c r="BX41" s="555"/>
      <c r="BY41" s="555"/>
      <c r="BZ41" s="555" t="s">
        <v>662</v>
      </c>
      <c r="CA41" s="555"/>
      <c r="CB41" s="154"/>
      <c r="CC41" s="555">
        <v>16</v>
      </c>
      <c r="CD41" s="555"/>
      <c r="CE41" s="555"/>
      <c r="CF41" s="555"/>
      <c r="CG41" s="555"/>
      <c r="CH41" s="555"/>
      <c r="CI41" s="555"/>
    </row>
    <row r="42" spans="3:87" ht="9" customHeight="1">
      <c r="C42" s="583">
        <v>18</v>
      </c>
      <c r="D42" s="231" t="s">
        <v>661</v>
      </c>
      <c r="F42" s="231" t="s">
        <v>695</v>
      </c>
      <c r="H42" s="555"/>
      <c r="I42" s="555"/>
      <c r="J42" s="154"/>
      <c r="L42" s="555">
        <v>18</v>
      </c>
      <c r="N42" s="201"/>
      <c r="P42" s="198"/>
      <c r="Q42" s="555"/>
      <c r="R42" s="555"/>
      <c r="T42" s="555"/>
      <c r="V42" s="557"/>
      <c r="W42" s="569"/>
      <c r="X42" s="557"/>
      <c r="Y42" s="585"/>
      <c r="Z42" s="555"/>
      <c r="AB42" s="555">
        <v>14</v>
      </c>
      <c r="AD42" s="555"/>
      <c r="AE42" s="565"/>
      <c r="AF42" s="555"/>
      <c r="AG42" s="198"/>
      <c r="AH42" s="555"/>
      <c r="AJ42" s="555">
        <v>18</v>
      </c>
      <c r="AK42" s="557"/>
      <c r="AL42" s="557"/>
      <c r="AM42" s="557"/>
      <c r="AN42" s="555"/>
      <c r="AO42" s="598"/>
      <c r="AQ42" s="555"/>
      <c r="AS42" s="555">
        <v>18</v>
      </c>
      <c r="AU42" s="555"/>
      <c r="AV42" s="602"/>
      <c r="AW42" s="555"/>
      <c r="AX42" s="583"/>
      <c r="AY42" s="555"/>
      <c r="AZ42" s="199"/>
      <c r="BB42" s="555">
        <v>18</v>
      </c>
      <c r="BD42" s="557"/>
      <c r="BH42" s="555"/>
      <c r="BI42" s="199"/>
      <c r="BL42" s="555">
        <v>18</v>
      </c>
      <c r="BM42" s="555"/>
      <c r="BN42" s="555"/>
      <c r="BO42" s="555"/>
      <c r="BP42" s="555"/>
      <c r="BQ42" s="555"/>
      <c r="BR42" s="555"/>
      <c r="BU42" s="555">
        <v>18</v>
      </c>
      <c r="BV42" s="555"/>
      <c r="BW42" s="555"/>
      <c r="BX42" s="555"/>
      <c r="BY42" s="555"/>
      <c r="BZ42" s="583"/>
      <c r="CA42" s="555"/>
      <c r="CB42" s="154"/>
      <c r="CC42" s="555">
        <v>18</v>
      </c>
      <c r="CD42" s="555"/>
      <c r="CE42" s="555"/>
      <c r="CF42" s="555"/>
      <c r="CG42" s="555"/>
      <c r="CH42" s="583"/>
      <c r="CI42" s="555"/>
    </row>
    <row r="43" spans="3:87" ht="11.25" customHeight="1">
      <c r="C43" s="587">
        <v>18</v>
      </c>
      <c r="D43" s="231" t="s">
        <v>661</v>
      </c>
      <c r="E43" s="198"/>
      <c r="F43" s="231" t="s">
        <v>695</v>
      </c>
      <c r="J43" s="154"/>
      <c r="L43" s="555">
        <v>20</v>
      </c>
      <c r="M43" s="201"/>
      <c r="N43" s="201"/>
      <c r="O43" s="201"/>
      <c r="P43" s="198"/>
      <c r="Q43" s="555"/>
      <c r="R43" s="555"/>
      <c r="T43" s="555">
        <v>18</v>
      </c>
      <c r="U43" s="206"/>
      <c r="Y43" s="585" t="s">
        <v>593</v>
      </c>
      <c r="Z43" s="556"/>
      <c r="AB43" s="555">
        <v>18</v>
      </c>
      <c r="AG43" s="555"/>
      <c r="AH43" s="555"/>
      <c r="AJ43" s="555">
        <v>18</v>
      </c>
      <c r="AL43" s="555"/>
      <c r="AN43" s="555"/>
      <c r="AO43" s="555"/>
      <c r="AP43" s="154"/>
      <c r="AQ43" s="555"/>
      <c r="AS43" s="555">
        <v>18</v>
      </c>
      <c r="AU43" s="555"/>
      <c r="AV43" s="602"/>
      <c r="AY43" s="555"/>
      <c r="AZ43" s="199"/>
      <c r="BB43" s="555">
        <v>18</v>
      </c>
      <c r="BC43" s="555"/>
      <c r="BD43" s="608"/>
      <c r="BE43" s="608"/>
      <c r="BF43" s="595"/>
      <c r="BG43" s="555"/>
      <c r="BH43" s="555"/>
      <c r="BI43" s="199"/>
      <c r="BL43" s="555">
        <v>20</v>
      </c>
      <c r="BM43" s="555"/>
      <c r="BN43" s="555"/>
      <c r="BO43" s="555"/>
      <c r="BP43" s="555"/>
      <c r="BQ43" s="555"/>
      <c r="BR43" s="555"/>
      <c r="BU43" s="555">
        <v>18</v>
      </c>
      <c r="BV43" s="555"/>
      <c r="BW43" s="555"/>
      <c r="BX43" s="555"/>
      <c r="BY43" s="555"/>
      <c r="BZ43" s="555"/>
      <c r="CA43" s="555"/>
      <c r="CB43" s="154"/>
      <c r="CC43" s="555">
        <v>18</v>
      </c>
      <c r="CD43" s="555"/>
      <c r="CE43" s="555"/>
      <c r="CF43" s="555"/>
      <c r="CG43" s="555"/>
      <c r="CH43" s="555"/>
      <c r="CI43" s="555"/>
    </row>
    <row r="44" spans="3:87" ht="10.5" customHeight="1">
      <c r="C44" s="583">
        <v>20</v>
      </c>
      <c r="D44" s="231" t="s">
        <v>661</v>
      </c>
      <c r="E44" s="198"/>
      <c r="F44" s="231" t="s">
        <v>695</v>
      </c>
      <c r="J44" s="154"/>
      <c r="M44" s="186"/>
      <c r="N44" s="186"/>
      <c r="O44" s="186"/>
      <c r="T44" s="555">
        <v>20</v>
      </c>
      <c r="U44" s="206"/>
      <c r="Y44" s="585"/>
      <c r="Z44" s="556"/>
      <c r="AB44" s="555">
        <v>14</v>
      </c>
      <c r="AE44" s="154"/>
      <c r="AG44" s="555"/>
      <c r="AH44" s="555"/>
      <c r="AJ44" s="555">
        <v>20</v>
      </c>
      <c r="AL44" s="555"/>
      <c r="AN44" s="555"/>
      <c r="AO44" s="555"/>
      <c r="AP44" s="154"/>
      <c r="AQ44" s="555"/>
      <c r="AS44" s="555">
        <v>20</v>
      </c>
      <c r="AU44" s="555"/>
      <c r="AY44" s="555"/>
      <c r="BB44" s="555">
        <v>20</v>
      </c>
      <c r="BC44" s="555"/>
      <c r="BD44" s="608"/>
      <c r="BE44" s="608"/>
      <c r="BF44" s="595"/>
      <c r="BG44" s="555"/>
      <c r="BH44" s="555"/>
      <c r="BU44" s="555">
        <v>20</v>
      </c>
      <c r="BV44" s="555"/>
      <c r="BW44" s="555"/>
      <c r="BX44" s="555"/>
      <c r="BY44" s="555"/>
      <c r="BZ44" s="555"/>
      <c r="CA44" s="555"/>
      <c r="CB44" s="154"/>
      <c r="CC44" s="555">
        <v>20</v>
      </c>
      <c r="CD44" s="555"/>
      <c r="CE44" s="555"/>
      <c r="CF44" s="555"/>
      <c r="CG44" s="555"/>
      <c r="CH44" s="555"/>
      <c r="CI44" s="555"/>
    </row>
    <row r="45" spans="3:87">
      <c r="C45" s="198"/>
      <c r="D45" s="198"/>
      <c r="E45" s="198"/>
      <c r="F45" s="198"/>
      <c r="G45" s="198"/>
      <c r="H45" s="198"/>
      <c r="I45" s="198"/>
      <c r="J45" s="154"/>
      <c r="AC45" s="154"/>
      <c r="AE45" s="154"/>
      <c r="AG45" s="154"/>
      <c r="AJ45" s="154"/>
      <c r="AK45" s="154"/>
      <c r="AL45" s="154"/>
      <c r="AM45" s="154"/>
      <c r="AN45" s="154"/>
      <c r="AO45" s="154"/>
      <c r="AP45" s="154" t="s">
        <v>696</v>
      </c>
      <c r="AQ45" s="154"/>
      <c r="AX45" s="154"/>
    </row>
    <row r="46" spans="3:87">
      <c r="U46" s="244"/>
      <c r="V46" s="244"/>
    </row>
    <row r="47" spans="3:87">
      <c r="U47" s="244"/>
      <c r="V47" s="244"/>
    </row>
    <row r="48" spans="3:87">
      <c r="U48" s="244"/>
      <c r="V48" s="244"/>
    </row>
    <row r="49" spans="21:22">
      <c r="U49" s="244"/>
      <c r="V49" s="244"/>
    </row>
    <row r="50" spans="21:22">
      <c r="U50" s="244"/>
      <c r="V50" s="244"/>
    </row>
    <row r="51" spans="21:22">
      <c r="U51" s="244"/>
      <c r="V51" s="244"/>
    </row>
  </sheetData>
  <mergeCells count="808">
    <mergeCell ref="CC41:CC42"/>
    <mergeCell ref="CD41:CD42"/>
    <mergeCell ref="CE41:CE42"/>
    <mergeCell ref="CF41:CF42"/>
    <mergeCell ref="CG41:CG42"/>
    <mergeCell ref="CH41:CH42"/>
    <mergeCell ref="CI41:CI42"/>
    <mergeCell ref="CC43:CC44"/>
    <mergeCell ref="CD43:CD44"/>
    <mergeCell ref="CE43:CE44"/>
    <mergeCell ref="CF43:CF44"/>
    <mergeCell ref="CG43:CG44"/>
    <mergeCell ref="CH43:CH44"/>
    <mergeCell ref="CI43:CI44"/>
    <mergeCell ref="CC35:CC36"/>
    <mergeCell ref="CE35:CE36"/>
    <mergeCell ref="CF35:CF36"/>
    <mergeCell ref="CG35:CG36"/>
    <mergeCell ref="CH35:CH36"/>
    <mergeCell ref="CC37:CC38"/>
    <mergeCell ref="CI37:CI38"/>
    <mergeCell ref="CC39:CC40"/>
    <mergeCell ref="CD39:CD40"/>
    <mergeCell ref="CE39:CE40"/>
    <mergeCell ref="CF39:CF40"/>
    <mergeCell ref="CG39:CG40"/>
    <mergeCell ref="CF37:CF38"/>
    <mergeCell ref="CD35:CD36"/>
    <mergeCell ref="CH39:CH40"/>
    <mergeCell ref="CC31:CC32"/>
    <mergeCell ref="CD31:CD32"/>
    <mergeCell ref="CF31:CF32"/>
    <mergeCell ref="CH31:CH32"/>
    <mergeCell ref="CI31:CI32"/>
    <mergeCell ref="CC33:CC34"/>
    <mergeCell ref="CD33:CD34"/>
    <mergeCell ref="CF33:CF34"/>
    <mergeCell ref="CH33:CH34"/>
    <mergeCell ref="CO25:CO26"/>
    <mergeCell ref="CP25:CP26"/>
    <mergeCell ref="CQ25:CQ26"/>
    <mergeCell ref="CD29:CI29"/>
    <mergeCell ref="CD23:CD24"/>
    <mergeCell ref="CE23:CE24"/>
    <mergeCell ref="CF23:CF24"/>
    <mergeCell ref="CG23:CG24"/>
    <mergeCell ref="CI23:CI24"/>
    <mergeCell ref="CG25:CG26"/>
    <mergeCell ref="CH25:CH26"/>
    <mergeCell ref="CI25:CI26"/>
    <mergeCell ref="BW41:BW42"/>
    <mergeCell ref="BX41:BX42"/>
    <mergeCell ref="BY41:BY42"/>
    <mergeCell ref="CA41:CA42"/>
    <mergeCell ref="CL11:CQ11"/>
    <mergeCell ref="CK13:CK14"/>
    <mergeCell ref="CL13:CL14"/>
    <mergeCell ref="CN13:CN14"/>
    <mergeCell ref="CP13:CP14"/>
    <mergeCell ref="CQ13:CQ14"/>
    <mergeCell ref="CK15:CK16"/>
    <mergeCell ref="CL15:CL16"/>
    <mergeCell ref="CN15:CN16"/>
    <mergeCell ref="CP15:CP16"/>
    <mergeCell ref="CK17:CK18"/>
    <mergeCell ref="CN17:CN18"/>
    <mergeCell ref="CP17:CP18"/>
    <mergeCell ref="CK19:CK20"/>
    <mergeCell ref="CL19:CL20"/>
    <mergeCell ref="CN19:CN20"/>
    <mergeCell ref="CO19:CO20"/>
    <mergeCell ref="CP19:CP20"/>
    <mergeCell ref="CQ19:CQ20"/>
    <mergeCell ref="CK21:CK22"/>
    <mergeCell ref="CB33:CB34"/>
    <mergeCell ref="BU35:BU36"/>
    <mergeCell ref="BX35:BX36"/>
    <mergeCell ref="BZ35:BZ36"/>
    <mergeCell ref="CB35:CB36"/>
    <mergeCell ref="BU43:BU44"/>
    <mergeCell ref="BV43:BV44"/>
    <mergeCell ref="BW43:BW44"/>
    <mergeCell ref="BX43:BX44"/>
    <mergeCell ref="BY43:BY44"/>
    <mergeCell ref="BZ43:BZ44"/>
    <mergeCell ref="CA43:CA44"/>
    <mergeCell ref="BW35:BW36"/>
    <mergeCell ref="BY35:BY36"/>
    <mergeCell ref="BZ41:BZ42"/>
    <mergeCell ref="BU37:BU38"/>
    <mergeCell ref="CA37:CA38"/>
    <mergeCell ref="BU39:BU40"/>
    <mergeCell ref="BV39:BV40"/>
    <mergeCell ref="BW39:BW40"/>
    <mergeCell ref="BX39:BX40"/>
    <mergeCell ref="BY39:BY40"/>
    <mergeCell ref="BU41:BU42"/>
    <mergeCell ref="BV41:BV42"/>
    <mergeCell ref="BM10:BR10"/>
    <mergeCell ref="BL12:BL13"/>
    <mergeCell ref="BO12:BO13"/>
    <mergeCell ref="BO14:BO15"/>
    <mergeCell ref="BQ14:BQ15"/>
    <mergeCell ref="BR12:BR13"/>
    <mergeCell ref="BL14:BL15"/>
    <mergeCell ref="BQ12:BQ13"/>
    <mergeCell ref="BL22:BL23"/>
    <mergeCell ref="BM22:BM23"/>
    <mergeCell ref="BN22:BN23"/>
    <mergeCell ref="BO22:BO23"/>
    <mergeCell ref="BP22:BP23"/>
    <mergeCell ref="BR22:BR23"/>
    <mergeCell ref="BL16:BL17"/>
    <mergeCell ref="BL18:BL19"/>
    <mergeCell ref="BR18:BR19"/>
    <mergeCell ref="BL20:BL21"/>
    <mergeCell ref="BM20:BM21"/>
    <mergeCell ref="BN20:BN21"/>
    <mergeCell ref="BO20:BO21"/>
    <mergeCell ref="BP20:BP21"/>
    <mergeCell ref="BO16:BO17"/>
    <mergeCell ref="BQ16:BQ17"/>
    <mergeCell ref="BG43:BG44"/>
    <mergeCell ref="BH43:BH44"/>
    <mergeCell ref="AY43:AY44"/>
    <mergeCell ref="BB43:BB44"/>
    <mergeCell ref="BC43:BC44"/>
    <mergeCell ref="BD43:BD44"/>
    <mergeCell ref="BE43:BE44"/>
    <mergeCell ref="BF43:BF44"/>
    <mergeCell ref="AN43:AN44"/>
    <mergeCell ref="AU43:AU44"/>
    <mergeCell ref="AQ43:AQ44"/>
    <mergeCell ref="AS43:AS44"/>
    <mergeCell ref="Z43:Z44"/>
    <mergeCell ref="AB43:AB44"/>
    <mergeCell ref="AG43:AG44"/>
    <mergeCell ref="AH43:AH44"/>
    <mergeCell ref="AB41:AB42"/>
    <mergeCell ref="R40:R41"/>
    <mergeCell ref="AD41:AD42"/>
    <mergeCell ref="AE41:AE42"/>
    <mergeCell ref="AG39:AG40"/>
    <mergeCell ref="T41:T42"/>
    <mergeCell ref="V41:V42"/>
    <mergeCell ref="X41:X42"/>
    <mergeCell ref="Z41:Z42"/>
    <mergeCell ref="Y43:Y44"/>
    <mergeCell ref="AY39:AY40"/>
    <mergeCell ref="BB39:BB40"/>
    <mergeCell ref="AQ39:AQ40"/>
    <mergeCell ref="BB37:BB38"/>
    <mergeCell ref="AU35:AU36"/>
    <mergeCell ref="AY41:AY42"/>
    <mergeCell ref="BB41:BB42"/>
    <mergeCell ref="M40:M41"/>
    <mergeCell ref="C39:C40"/>
    <mergeCell ref="E39:E40"/>
    <mergeCell ref="F39:F40"/>
    <mergeCell ref="G39:G40"/>
    <mergeCell ref="AO41:AO42"/>
    <mergeCell ref="AM41:AM42"/>
    <mergeCell ref="AK41:AK42"/>
    <mergeCell ref="AE35:AE36"/>
    <mergeCell ref="AX41:AX42"/>
    <mergeCell ref="AM37:AM38"/>
    <mergeCell ref="AN41:AN42"/>
    <mergeCell ref="AN35:AN36"/>
    <mergeCell ref="AW35:AW36"/>
    <mergeCell ref="AW39:AW40"/>
    <mergeCell ref="AK39:AK40"/>
    <mergeCell ref="AL39:AL40"/>
    <mergeCell ref="AF41:AF42"/>
    <mergeCell ref="AH41:AH42"/>
    <mergeCell ref="AJ41:AJ42"/>
    <mergeCell ref="AU41:AU42"/>
    <mergeCell ref="AW41:AW42"/>
    <mergeCell ref="AV41:AV43"/>
    <mergeCell ref="AL43:AL44"/>
    <mergeCell ref="AQ41:AQ42"/>
    <mergeCell ref="AS41:AS42"/>
    <mergeCell ref="AL41:AL42"/>
    <mergeCell ref="AO43:AO44"/>
    <mergeCell ref="AJ43:AJ44"/>
    <mergeCell ref="BH37:BH38"/>
    <mergeCell ref="AN37:AN38"/>
    <mergeCell ref="AQ37:AQ38"/>
    <mergeCell ref="AS37:AS38"/>
    <mergeCell ref="AU37:AU38"/>
    <mergeCell ref="AY37:AY38"/>
    <mergeCell ref="AS33:AS34"/>
    <mergeCell ref="BE35:BE36"/>
    <mergeCell ref="BG35:BG36"/>
    <mergeCell ref="BE33:BE34"/>
    <mergeCell ref="BH41:BH42"/>
    <mergeCell ref="BD41:BD42"/>
    <mergeCell ref="H39:H40"/>
    <mergeCell ref="I39:I40"/>
    <mergeCell ref="C41:C42"/>
    <mergeCell ref="H41:H42"/>
    <mergeCell ref="I41:I42"/>
    <mergeCell ref="T37:T38"/>
    <mergeCell ref="U37:U38"/>
    <mergeCell ref="W41:W42"/>
    <mergeCell ref="Y37:Y38"/>
    <mergeCell ref="W39:W40"/>
    <mergeCell ref="O38:O39"/>
    <mergeCell ref="L38:L39"/>
    <mergeCell ref="N40:N41"/>
    <mergeCell ref="N36:N37"/>
    <mergeCell ref="P40:P41"/>
    <mergeCell ref="P36:P37"/>
    <mergeCell ref="R38:R39"/>
    <mergeCell ref="Y41:Y42"/>
    <mergeCell ref="L42:L43"/>
    <mergeCell ref="Q42:Q43"/>
    <mergeCell ref="R42:R43"/>
    <mergeCell ref="C43:C44"/>
    <mergeCell ref="T43:T44"/>
    <mergeCell ref="D38:D41"/>
    <mergeCell ref="BH35:BH36"/>
    <mergeCell ref="L36:L37"/>
    <mergeCell ref="R36:R37"/>
    <mergeCell ref="C37:C38"/>
    <mergeCell ref="X37:X38"/>
    <mergeCell ref="AU33:AU34"/>
    <mergeCell ref="AB35:AB36"/>
    <mergeCell ref="AC35:AC36"/>
    <mergeCell ref="L40:L41"/>
    <mergeCell ref="M36:M37"/>
    <mergeCell ref="AH35:AH36"/>
    <mergeCell ref="AC32:AC33"/>
    <mergeCell ref="AH39:AH40"/>
    <mergeCell ref="T39:T40"/>
    <mergeCell ref="V39:V40"/>
    <mergeCell ref="X39:X40"/>
    <mergeCell ref="Z39:Z40"/>
    <mergeCell ref="AB39:AB40"/>
    <mergeCell ref="AJ39:AJ40"/>
    <mergeCell ref="AL35:AL36"/>
    <mergeCell ref="V31:V32"/>
    <mergeCell ref="X31:X32"/>
    <mergeCell ref="AC39:AC40"/>
    <mergeCell ref="Z37:Z38"/>
    <mergeCell ref="AK37:AK38"/>
    <mergeCell ref="AB37:AB38"/>
    <mergeCell ref="AH37:AH38"/>
    <mergeCell ref="AJ37:AJ38"/>
    <mergeCell ref="AL37:AL38"/>
    <mergeCell ref="AF39:AF40"/>
    <mergeCell ref="AE39:AE40"/>
    <mergeCell ref="AE37:AE38"/>
    <mergeCell ref="AG37:AG38"/>
    <mergeCell ref="AF35:AF36"/>
    <mergeCell ref="AD35:AD36"/>
    <mergeCell ref="AG31:AG32"/>
    <mergeCell ref="AG35:AG36"/>
    <mergeCell ref="BE39:BE40"/>
    <mergeCell ref="AX39:AX40"/>
    <mergeCell ref="AW33:AW34"/>
    <mergeCell ref="BC39:BC40"/>
    <mergeCell ref="AS39:AS40"/>
    <mergeCell ref="AT39:AT40"/>
    <mergeCell ref="AU39:AU40"/>
    <mergeCell ref="AV39:AV40"/>
    <mergeCell ref="BC35:BC36"/>
    <mergeCell ref="BB33:BB34"/>
    <mergeCell ref="AD33:AD34"/>
    <mergeCell ref="AJ33:AJ34"/>
    <mergeCell ref="AL33:AL34"/>
    <mergeCell ref="AD39:AD40"/>
    <mergeCell ref="BB35:BB36"/>
    <mergeCell ref="BD39:BD40"/>
    <mergeCell ref="AM35:AM36"/>
    <mergeCell ref="AO39:AO40"/>
    <mergeCell ref="AQ35:AQ36"/>
    <mergeCell ref="AS35:AS36"/>
    <mergeCell ref="AQ33:AQ34"/>
    <mergeCell ref="AO31:AO32"/>
    <mergeCell ref="AP31:AP32"/>
    <mergeCell ref="AQ31:AQ32"/>
    <mergeCell ref="Z31:Z32"/>
    <mergeCell ref="AH33:AH34"/>
    <mergeCell ref="C31:C32"/>
    <mergeCell ref="F31:F32"/>
    <mergeCell ref="I31:I32"/>
    <mergeCell ref="L32:L33"/>
    <mergeCell ref="AF33:AF34"/>
    <mergeCell ref="Z33:Z34"/>
    <mergeCell ref="AB33:AB34"/>
    <mergeCell ref="AS31:AS32"/>
    <mergeCell ref="M34:M35"/>
    <mergeCell ref="O34:O35"/>
    <mergeCell ref="BB31:BB32"/>
    <mergeCell ref="BC31:BC32"/>
    <mergeCell ref="AJ31:AJ32"/>
    <mergeCell ref="AL31:AL32"/>
    <mergeCell ref="AM31:AM32"/>
    <mergeCell ref="AX32:AX34"/>
    <mergeCell ref="AB31:AB32"/>
    <mergeCell ref="V33:V34"/>
    <mergeCell ref="X33:X34"/>
    <mergeCell ref="Y33:Y34"/>
    <mergeCell ref="AE31:AE32"/>
    <mergeCell ref="AF31:AF32"/>
    <mergeCell ref="AK35:AK36"/>
    <mergeCell ref="X35:X36"/>
    <mergeCell ref="BC33:BC34"/>
    <mergeCell ref="Q30:Q31"/>
    <mergeCell ref="R30:R31"/>
    <mergeCell ref="N32:N33"/>
    <mergeCell ref="AY31:AY32"/>
    <mergeCell ref="AJ35:AJ36"/>
    <mergeCell ref="AO35:AO36"/>
    <mergeCell ref="C29:I29"/>
    <mergeCell ref="U29:Z29"/>
    <mergeCell ref="C33:C34"/>
    <mergeCell ref="E33:E34"/>
    <mergeCell ref="F33:F34"/>
    <mergeCell ref="G33:G34"/>
    <mergeCell ref="H33:H34"/>
    <mergeCell ref="I33:I34"/>
    <mergeCell ref="L30:L31"/>
    <mergeCell ref="O30:O31"/>
    <mergeCell ref="N30:N31"/>
    <mergeCell ref="D32:D36"/>
    <mergeCell ref="T31:T32"/>
    <mergeCell ref="T33:T34"/>
    <mergeCell ref="R32:R33"/>
    <mergeCell ref="L34:L35"/>
    <mergeCell ref="O32:O33"/>
    <mergeCell ref="C35:C36"/>
    <mergeCell ref="E35:E36"/>
    <mergeCell ref="G35:G36"/>
    <mergeCell ref="T35:T36"/>
    <mergeCell ref="Z35:Z36"/>
    <mergeCell ref="M28:R28"/>
    <mergeCell ref="BC28:BH28"/>
    <mergeCell ref="AO26:AO27"/>
    <mergeCell ref="AQ26:AQ27"/>
    <mergeCell ref="AS26:AS27"/>
    <mergeCell ref="AY26:AY27"/>
    <mergeCell ref="BB26:BB27"/>
    <mergeCell ref="AH26:AH27"/>
    <mergeCell ref="AJ26:AJ27"/>
    <mergeCell ref="AK26:AK27"/>
    <mergeCell ref="AL26:AL27"/>
    <mergeCell ref="AM26:AM27"/>
    <mergeCell ref="AN26:AN27"/>
    <mergeCell ref="R26:R27"/>
    <mergeCell ref="Y26:Y27"/>
    <mergeCell ref="Z26:Z27"/>
    <mergeCell ref="AB26:AB27"/>
    <mergeCell ref="AC26:AC27"/>
    <mergeCell ref="AG26:AG27"/>
    <mergeCell ref="C26:C27"/>
    <mergeCell ref="D26:D27"/>
    <mergeCell ref="L26:L27"/>
    <mergeCell ref="M26:M27"/>
    <mergeCell ref="N26:N27"/>
    <mergeCell ref="O26:O27"/>
    <mergeCell ref="P26:P27"/>
    <mergeCell ref="Q26:Q27"/>
    <mergeCell ref="AY24:AY25"/>
    <mergeCell ref="C24:C25"/>
    <mergeCell ref="L24:L25"/>
    <mergeCell ref="T24:T25"/>
    <mergeCell ref="Z24:Z25"/>
    <mergeCell ref="AB24:AB25"/>
    <mergeCell ref="AH24:AH25"/>
    <mergeCell ref="AJ24:AJ25"/>
    <mergeCell ref="AL24:AL25"/>
    <mergeCell ref="AN24:AN25"/>
    <mergeCell ref="N22:N23"/>
    <mergeCell ref="AQ22:AQ23"/>
    <mergeCell ref="AS22:AS23"/>
    <mergeCell ref="AU22:AU23"/>
    <mergeCell ref="O20:O21"/>
    <mergeCell ref="AN16:AN17"/>
    <mergeCell ref="AW22:AW23"/>
    <mergeCell ref="AB22:AB23"/>
    <mergeCell ref="AD22:AD23"/>
    <mergeCell ref="AE22:AE23"/>
    <mergeCell ref="AH22:AH23"/>
    <mergeCell ref="AJ22:AJ23"/>
    <mergeCell ref="AM22:AM23"/>
    <mergeCell ref="Z20:Z21"/>
    <mergeCell ref="AB20:AB21"/>
    <mergeCell ref="AF20:AF21"/>
    <mergeCell ref="AE20:AE21"/>
    <mergeCell ref="AD20:AD21"/>
    <mergeCell ref="AG20:AG21"/>
    <mergeCell ref="AV22:AV24"/>
    <mergeCell ref="AL22:AL23"/>
    <mergeCell ref="AC20:AC21"/>
    <mergeCell ref="AO20:AO21"/>
    <mergeCell ref="AM20:AM21"/>
    <mergeCell ref="AH20:AH21"/>
    <mergeCell ref="AU14:AU15"/>
    <mergeCell ref="AU16:AU17"/>
    <mergeCell ref="C18:C19"/>
    <mergeCell ref="F18:F19"/>
    <mergeCell ref="F20:F21"/>
    <mergeCell ref="H20:H21"/>
    <mergeCell ref="H18:H19"/>
    <mergeCell ref="AJ14:AJ15"/>
    <mergeCell ref="AK18:AK19"/>
    <mergeCell ref="X16:X17"/>
    <mergeCell ref="Y14:Y15"/>
    <mergeCell ref="F14:F15"/>
    <mergeCell ref="H14:H15"/>
    <mergeCell ref="I14:I15"/>
    <mergeCell ref="L14:L15"/>
    <mergeCell ref="N14:N15"/>
    <mergeCell ref="AN14:AN15"/>
    <mergeCell ref="AP14:AP15"/>
    <mergeCell ref="AN20:AN21"/>
    <mergeCell ref="C22:C23"/>
    <mergeCell ref="P22:P23"/>
    <mergeCell ref="AQ24:AQ25"/>
    <mergeCell ref="AS24:AS25"/>
    <mergeCell ref="R20:R21"/>
    <mergeCell ref="L22:L23"/>
    <mergeCell ref="O22:O23"/>
    <mergeCell ref="V20:V21"/>
    <mergeCell ref="T20:T21"/>
    <mergeCell ref="AN18:AN19"/>
    <mergeCell ref="AG18:AG19"/>
    <mergeCell ref="L18:L19"/>
    <mergeCell ref="N18:N19"/>
    <mergeCell ref="R18:R19"/>
    <mergeCell ref="X20:X21"/>
    <mergeCell ref="AB14:AB15"/>
    <mergeCell ref="AL20:AL21"/>
    <mergeCell ref="AL16:AL17"/>
    <mergeCell ref="AQ18:AQ19"/>
    <mergeCell ref="AS18:AS19"/>
    <mergeCell ref="M22:M23"/>
    <mergeCell ref="AB16:AB17"/>
    <mergeCell ref="AB12:AB13"/>
    <mergeCell ref="Y16:Y17"/>
    <mergeCell ref="BG12:BG13"/>
    <mergeCell ref="BC20:BC21"/>
    <mergeCell ref="AW16:AW17"/>
    <mergeCell ref="AV20:AV21"/>
    <mergeCell ref="AW20:AW21"/>
    <mergeCell ref="AX22:AX23"/>
    <mergeCell ref="BB20:BB21"/>
    <mergeCell ref="AY16:AY17"/>
    <mergeCell ref="BB16:BB17"/>
    <mergeCell ref="BF20:BF21"/>
    <mergeCell ref="BD12:BD13"/>
    <mergeCell ref="BD20:BD21"/>
    <mergeCell ref="BE12:BE13"/>
    <mergeCell ref="BE16:BE17"/>
    <mergeCell ref="BG16:BG17"/>
    <mergeCell ref="AY22:AY23"/>
    <mergeCell ref="BB22:BB23"/>
    <mergeCell ref="AW14:AW15"/>
    <mergeCell ref="BF12:BF13"/>
    <mergeCell ref="BD22:BD23"/>
    <mergeCell ref="AL14:AL15"/>
    <mergeCell ref="Z16:Z17"/>
    <mergeCell ref="R14:R15"/>
    <mergeCell ref="T14:T15"/>
    <mergeCell ref="W14:W15"/>
    <mergeCell ref="U14:U15"/>
    <mergeCell ref="Z12:Z13"/>
    <mergeCell ref="Q12:Q13"/>
    <mergeCell ref="R12:R13"/>
    <mergeCell ref="T12:T13"/>
    <mergeCell ref="Z14:Z15"/>
    <mergeCell ref="U16:U17"/>
    <mergeCell ref="R16:R17"/>
    <mergeCell ref="T16:T17"/>
    <mergeCell ref="V14:V15"/>
    <mergeCell ref="V16:V17"/>
    <mergeCell ref="X14:X15"/>
    <mergeCell ref="L20:L21"/>
    <mergeCell ref="T22:T23"/>
    <mergeCell ref="C20:C21"/>
    <mergeCell ref="AK12:AK13"/>
    <mergeCell ref="T18:T19"/>
    <mergeCell ref="AH14:AH15"/>
    <mergeCell ref="AJ16:AJ17"/>
    <mergeCell ref="W20:W21"/>
    <mergeCell ref="Y20:Y21"/>
    <mergeCell ref="Z18:Z19"/>
    <mergeCell ref="AB18:AB19"/>
    <mergeCell ref="AF22:AF23"/>
    <mergeCell ref="AH18:AH19"/>
    <mergeCell ref="AJ18:AJ19"/>
    <mergeCell ref="AK22:AK23"/>
    <mergeCell ref="Z22:Z23"/>
    <mergeCell ref="AJ20:AJ21"/>
    <mergeCell ref="AK20:AK21"/>
    <mergeCell ref="AE18:AE19"/>
    <mergeCell ref="AE12:AE13"/>
    <mergeCell ref="AF14:AF15"/>
    <mergeCell ref="Y18:Y19"/>
    <mergeCell ref="P18:P19"/>
    <mergeCell ref="P14:P15"/>
    <mergeCell ref="C12:C13"/>
    <mergeCell ref="F16:F17"/>
    <mergeCell ref="H16:H17"/>
    <mergeCell ref="H12:H13"/>
    <mergeCell ref="I12:I13"/>
    <mergeCell ref="L12:L13"/>
    <mergeCell ref="O12:O13"/>
    <mergeCell ref="N12:N13"/>
    <mergeCell ref="P12:P13"/>
    <mergeCell ref="C14:C15"/>
    <mergeCell ref="D14:D15"/>
    <mergeCell ref="C16:C17"/>
    <mergeCell ref="E16:E17"/>
    <mergeCell ref="G16:G17"/>
    <mergeCell ref="L16:L17"/>
    <mergeCell ref="M16:M17"/>
    <mergeCell ref="O14:O15"/>
    <mergeCell ref="P16:P17"/>
    <mergeCell ref="BD6:BH6"/>
    <mergeCell ref="F7:I7"/>
    <mergeCell ref="V7:Y7"/>
    <mergeCell ref="AD7:AG7"/>
    <mergeCell ref="AL7:AP7"/>
    <mergeCell ref="AU7:AY7"/>
    <mergeCell ref="BD7:BH7"/>
    <mergeCell ref="AT10:AX10"/>
    <mergeCell ref="BC10:BH10"/>
    <mergeCell ref="F6:I6"/>
    <mergeCell ref="V6:Y6"/>
    <mergeCell ref="AD6:AG6"/>
    <mergeCell ref="AL6:AP6"/>
    <mergeCell ref="AU6:AY6"/>
    <mergeCell ref="V8:Y8"/>
    <mergeCell ref="AD8:AG8"/>
    <mergeCell ref="AL8:AP8"/>
    <mergeCell ref="C10:I10"/>
    <mergeCell ref="M10:R10"/>
    <mergeCell ref="U10:Z10"/>
    <mergeCell ref="AC10:AG10"/>
    <mergeCell ref="AJ10:AQ10"/>
    <mergeCell ref="AU4:AY4"/>
    <mergeCell ref="BD4:BH4"/>
    <mergeCell ref="F3:I3"/>
    <mergeCell ref="V3:Y3"/>
    <mergeCell ref="AD3:AG3"/>
    <mergeCell ref="AL3:AP3"/>
    <mergeCell ref="AU3:AY3"/>
    <mergeCell ref="BD3:BH3"/>
    <mergeCell ref="F5:I5"/>
    <mergeCell ref="V5:Y5"/>
    <mergeCell ref="AD5:AG5"/>
    <mergeCell ref="AU5:AY5"/>
    <mergeCell ref="BD5:BH5"/>
    <mergeCell ref="F4:I4"/>
    <mergeCell ref="V4:Y4"/>
    <mergeCell ref="AD4:AG4"/>
    <mergeCell ref="AL4:AP4"/>
    <mergeCell ref="BC1:BG1"/>
    <mergeCell ref="F2:I2"/>
    <mergeCell ref="V2:Y2"/>
    <mergeCell ref="AD2:AG2"/>
    <mergeCell ref="AL2:AP2"/>
    <mergeCell ref="AU2:AY2"/>
    <mergeCell ref="BD2:BH2"/>
    <mergeCell ref="E1:I1"/>
    <mergeCell ref="M1:Q1"/>
    <mergeCell ref="U1:Y1"/>
    <mergeCell ref="AC1:AG1"/>
    <mergeCell ref="AK1:AO1"/>
    <mergeCell ref="AT1:AY1"/>
    <mergeCell ref="AC29:AG29"/>
    <mergeCell ref="AJ29:AQ29"/>
    <mergeCell ref="AX13:AX15"/>
    <mergeCell ref="AS16:AS17"/>
    <mergeCell ref="BC16:BC17"/>
    <mergeCell ref="BB18:BB19"/>
    <mergeCell ref="AO12:AO13"/>
    <mergeCell ref="AG12:AG13"/>
    <mergeCell ref="AK14:AK15"/>
    <mergeCell ref="AS20:AS21"/>
    <mergeCell ref="AU20:AU21"/>
    <mergeCell ref="AM18:AM19"/>
    <mergeCell ref="AQ20:AQ21"/>
    <mergeCell ref="AM14:AM15"/>
    <mergeCell ref="AO14:AO15"/>
    <mergeCell ref="AO16:AO17"/>
    <mergeCell ref="AT29:AX29"/>
    <mergeCell ref="AN12:AN13"/>
    <mergeCell ref="AS14:AS15"/>
    <mergeCell ref="AU18:AU19"/>
    <mergeCell ref="AD16:AD17"/>
    <mergeCell ref="AC14:AC15"/>
    <mergeCell ref="AC16:AC17"/>
    <mergeCell ref="AF16:AF17"/>
    <mergeCell ref="CA19:CA20"/>
    <mergeCell ref="BU21:BU22"/>
    <mergeCell ref="BV19:BV20"/>
    <mergeCell ref="AP12:AP13"/>
    <mergeCell ref="AS12:AS13"/>
    <mergeCell ref="AY12:AY13"/>
    <mergeCell ref="BB12:BB13"/>
    <mergeCell ref="AG16:AG17"/>
    <mergeCell ref="AH16:AH17"/>
    <mergeCell ref="BV21:BV22"/>
    <mergeCell ref="BW21:BW22"/>
    <mergeCell ref="BX21:BX22"/>
    <mergeCell ref="BY21:BY22"/>
    <mergeCell ref="AH12:AH13"/>
    <mergeCell ref="AJ12:AJ13"/>
    <mergeCell ref="AM12:AM13"/>
    <mergeCell ref="AX20:AX21"/>
    <mergeCell ref="AY14:AY15"/>
    <mergeCell ref="BB14:BB15"/>
    <mergeCell ref="BG14:BG15"/>
    <mergeCell ref="BE14:BE15"/>
    <mergeCell ref="BI16:BI17"/>
    <mergeCell ref="BF22:BF23"/>
    <mergeCell ref="BE20:BE21"/>
    <mergeCell ref="BH18:BH19"/>
    <mergeCell ref="BG24:BG25"/>
    <mergeCell ref="BH24:BH25"/>
    <mergeCell ref="BB24:BB25"/>
    <mergeCell ref="BC24:BC25"/>
    <mergeCell ref="BH12:BH13"/>
    <mergeCell ref="BH22:BH23"/>
    <mergeCell ref="BH33:BH34"/>
    <mergeCell ref="BM12:BM13"/>
    <mergeCell ref="BM14:BM15"/>
    <mergeCell ref="BD31:BD32"/>
    <mergeCell ref="BF31:BF32"/>
    <mergeCell ref="BH31:BH32"/>
    <mergeCell ref="BG31:BG32"/>
    <mergeCell ref="BE31:BE32"/>
    <mergeCell ref="BF24:BF25"/>
    <mergeCell ref="BL32:BL33"/>
    <mergeCell ref="BM32:BM33"/>
    <mergeCell ref="BL24:BL25"/>
    <mergeCell ref="BM24:BM25"/>
    <mergeCell ref="BC29:BH29"/>
    <mergeCell ref="BL30:BL31"/>
    <mergeCell ref="BD24:BD25"/>
    <mergeCell ref="BE24:BE25"/>
    <mergeCell ref="BV11:CA11"/>
    <mergeCell ref="BU13:BU14"/>
    <mergeCell ref="BV13:BV14"/>
    <mergeCell ref="BX13:BX14"/>
    <mergeCell ref="BZ13:BZ14"/>
    <mergeCell ref="CA13:CA14"/>
    <mergeCell ref="BU15:BU16"/>
    <mergeCell ref="BV15:BV16"/>
    <mergeCell ref="BX15:BX16"/>
    <mergeCell ref="BZ15:BZ16"/>
    <mergeCell ref="BU17:BU18"/>
    <mergeCell ref="BX17:BX18"/>
    <mergeCell ref="BZ17:BZ18"/>
    <mergeCell ref="BU19:BU20"/>
    <mergeCell ref="BX19:BX20"/>
    <mergeCell ref="BZ19:BZ20"/>
    <mergeCell ref="BU23:BU24"/>
    <mergeCell ref="BM30:BM31"/>
    <mergeCell ref="BI14:BI15"/>
    <mergeCell ref="BV23:BV24"/>
    <mergeCell ref="BW23:BW24"/>
    <mergeCell ref="BX23:BX24"/>
    <mergeCell ref="BY23:BY24"/>
    <mergeCell ref="BU25:BU26"/>
    <mergeCell ref="BS14:BS15"/>
    <mergeCell ref="BS16:BS17"/>
    <mergeCell ref="BO30:BO31"/>
    <mergeCell ref="BQ30:BQ31"/>
    <mergeCell ref="BR30:BR31"/>
    <mergeCell ref="BN24:BN25"/>
    <mergeCell ref="BO24:BO25"/>
    <mergeCell ref="BP24:BP25"/>
    <mergeCell ref="BQ24:BQ25"/>
    <mergeCell ref="BR24:BR25"/>
    <mergeCell ref="BO36:BO37"/>
    <mergeCell ref="BQ36:BQ37"/>
    <mergeCell ref="BM28:BR28"/>
    <mergeCell ref="BU33:BU34"/>
    <mergeCell ref="BV33:BV34"/>
    <mergeCell ref="BX33:BX34"/>
    <mergeCell ref="BV29:CA29"/>
    <mergeCell ref="BU31:BU32"/>
    <mergeCell ref="BV31:BV32"/>
    <mergeCell ref="BX31:BX32"/>
    <mergeCell ref="BZ31:BZ32"/>
    <mergeCell ref="CA31:CA32"/>
    <mergeCell ref="BZ33:BZ34"/>
    <mergeCell ref="BO32:BO33"/>
    <mergeCell ref="BQ32:BQ33"/>
    <mergeCell ref="BL42:BL43"/>
    <mergeCell ref="BM42:BM43"/>
    <mergeCell ref="BN42:BN43"/>
    <mergeCell ref="BO42:BO43"/>
    <mergeCell ref="BP42:BP43"/>
    <mergeCell ref="BQ42:BQ43"/>
    <mergeCell ref="BR42:BR43"/>
    <mergeCell ref="BL34:BL35"/>
    <mergeCell ref="BO34:BO35"/>
    <mergeCell ref="BL36:BL37"/>
    <mergeCell ref="BR36:BR37"/>
    <mergeCell ref="BL38:BL39"/>
    <mergeCell ref="BM38:BM39"/>
    <mergeCell ref="BL40:BL41"/>
    <mergeCell ref="BM40:BM41"/>
    <mergeCell ref="BN40:BN41"/>
    <mergeCell ref="BO40:BO41"/>
    <mergeCell ref="BM34:BM35"/>
    <mergeCell ref="BP40:BP41"/>
    <mergeCell ref="BR40:BR41"/>
    <mergeCell ref="BN38:BN39"/>
    <mergeCell ref="BO38:BO39"/>
    <mergeCell ref="BP38:BP39"/>
    <mergeCell ref="BQ34:BQ35"/>
    <mergeCell ref="CC17:CC18"/>
    <mergeCell ref="CF21:CF22"/>
    <mergeCell ref="CC13:CC14"/>
    <mergeCell ref="CD13:CD14"/>
    <mergeCell ref="CF13:CF14"/>
    <mergeCell ref="CH13:CH14"/>
    <mergeCell ref="CI13:CI14"/>
    <mergeCell ref="CC15:CC16"/>
    <mergeCell ref="CD15:CD16"/>
    <mergeCell ref="CF15:CF16"/>
    <mergeCell ref="CH15:CH16"/>
    <mergeCell ref="CF17:CF18"/>
    <mergeCell ref="CH17:CH18"/>
    <mergeCell ref="CC19:CC20"/>
    <mergeCell ref="CF19:CF20"/>
    <mergeCell ref="CH19:CH20"/>
    <mergeCell ref="CI19:CI20"/>
    <mergeCell ref="CC21:CC22"/>
    <mergeCell ref="CD21:CD22"/>
    <mergeCell ref="CT19:CT20"/>
    <mergeCell ref="CV19:CV20"/>
    <mergeCell ref="CW19:CW20"/>
    <mergeCell ref="CX19:CX20"/>
    <mergeCell ref="CC25:CC26"/>
    <mergeCell ref="CD25:CD26"/>
    <mergeCell ref="CE21:CE22"/>
    <mergeCell ref="CG21:CG22"/>
    <mergeCell ref="CH21:CH22"/>
    <mergeCell ref="CL21:CL22"/>
    <mergeCell ref="CM21:CM22"/>
    <mergeCell ref="CN21:CN22"/>
    <mergeCell ref="CO21:CO22"/>
    <mergeCell ref="CP21:CP22"/>
    <mergeCell ref="CK23:CK24"/>
    <mergeCell ref="CL23:CL24"/>
    <mergeCell ref="CM23:CM24"/>
    <mergeCell ref="CN23:CN24"/>
    <mergeCell ref="CO23:CO24"/>
    <mergeCell ref="CQ23:CQ24"/>
    <mergeCell ref="CK25:CK26"/>
    <mergeCell ref="CL25:CL26"/>
    <mergeCell ref="CM25:CM26"/>
    <mergeCell ref="CN25:CN26"/>
    <mergeCell ref="CY25:CY26"/>
    <mergeCell ref="CU19:CU20"/>
    <mergeCell ref="AL18:AL19"/>
    <mergeCell ref="CY19:CY20"/>
    <mergeCell ref="CS21:CS22"/>
    <mergeCell ref="CT21:CT22"/>
    <mergeCell ref="CU21:CU22"/>
    <mergeCell ref="CV21:CV22"/>
    <mergeCell ref="CW21:CW22"/>
    <mergeCell ref="CX21:CX22"/>
    <mergeCell ref="CS23:CS24"/>
    <mergeCell ref="CT23:CT24"/>
    <mergeCell ref="CU23:CU24"/>
    <mergeCell ref="CV23:CV24"/>
    <mergeCell ref="CW23:CW24"/>
    <mergeCell ref="CY23:CY24"/>
    <mergeCell ref="CE25:CE26"/>
    <mergeCell ref="CF25:CF26"/>
    <mergeCell ref="BY19:BY20"/>
    <mergeCell ref="CC23:CC24"/>
    <mergeCell ref="CA23:CA24"/>
    <mergeCell ref="BV25:BV26"/>
    <mergeCell ref="BW25:BW26"/>
    <mergeCell ref="BX25:BX26"/>
    <mergeCell ref="CC11:CI11"/>
    <mergeCell ref="CS25:CS26"/>
    <mergeCell ref="CT25:CT26"/>
    <mergeCell ref="CU25:CU26"/>
    <mergeCell ref="CV25:CV26"/>
    <mergeCell ref="CW25:CW26"/>
    <mergeCell ref="CX25:CX26"/>
    <mergeCell ref="BY25:BY26"/>
    <mergeCell ref="BZ25:BZ26"/>
    <mergeCell ref="CA25:CA26"/>
    <mergeCell ref="CT11:CY11"/>
    <mergeCell ref="CS13:CS14"/>
    <mergeCell ref="CT13:CT14"/>
    <mergeCell ref="CV13:CV14"/>
    <mergeCell ref="CX13:CX14"/>
    <mergeCell ref="CY13:CY14"/>
    <mergeCell ref="CS15:CS16"/>
    <mergeCell ref="CT15:CT16"/>
    <mergeCell ref="CV15:CV16"/>
    <mergeCell ref="CX15:CX16"/>
    <mergeCell ref="CS17:CS18"/>
    <mergeCell ref="CV17:CV18"/>
    <mergeCell ref="CX17:CX18"/>
    <mergeCell ref="CS19:CS20"/>
  </mergeCells>
  <phoneticPr fontId="10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7C7BD96A022A46BFEC82317D8CB41F" ma:contentTypeVersion="10" ma:contentTypeDescription="Crear nuevo documento." ma:contentTypeScope="" ma:versionID="352295d62264db5ab82a9ed4836992fb">
  <xsd:schema xmlns:xsd="http://www.w3.org/2001/XMLSchema" xmlns:xs="http://www.w3.org/2001/XMLSchema" xmlns:p="http://schemas.microsoft.com/office/2006/metadata/properties" xmlns:ns2="2f1848d9-8880-4e4d-8f73-418d4ace9236" targetNamespace="http://schemas.microsoft.com/office/2006/metadata/properties" ma:root="true" ma:fieldsID="18c1f995a15b31260df078ef8538cfa0" ns2:_="">
    <xsd:import namespace="2f1848d9-8880-4e4d-8f73-418d4ace92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1848d9-8880-4e4d-8f73-418d4ace92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1F0037F-D2AB-4552-8EE2-D871082E3E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9BD3BE-57D0-436F-BA40-9EC27231B8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1848d9-8880-4e4d-8f73-418d4ace92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2ACC9C-3098-4388-82C8-800390B41BF5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Grupos con detalles</vt:lpstr>
      <vt:lpstr>Datos para listas</vt:lpstr>
      <vt:lpstr>Horarios comunes</vt:lpstr>
      <vt:lpstr>MALLA</vt:lpstr>
      <vt:lpstr>Propias</vt:lpstr>
      <vt:lpstr>MINOR DE PROFUNDIZACIÓN</vt:lpstr>
      <vt:lpstr>Algunas Opciones de Horario MCT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ingcivil</dc:creator>
  <cp:keywords/>
  <dc:description/>
  <cp:lastModifiedBy>Ana Lucía Marín Cárdenas</cp:lastModifiedBy>
  <cp:revision/>
  <dcterms:created xsi:type="dcterms:W3CDTF">2008-11-04T13:47:45Z</dcterms:created>
  <dcterms:modified xsi:type="dcterms:W3CDTF">2024-11-25T14:54:06Z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0x010100177C7BD96A022A46BFEC82317D8CB41F</vt:lpwstr>
  </property>
</Properties>
</file>